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ee\Desktop\"/>
    </mc:Choice>
  </mc:AlternateContent>
  <xr:revisionPtr revIDLastSave="0" documentId="8_{EC879DF6-F691-4191-80C1-9914034A36E4}" xr6:coauthVersionLast="45" xr6:coauthVersionMax="45" xr10:uidLastSave="{00000000-0000-0000-0000-000000000000}"/>
  <workbookProtection workbookAlgorithmName="SHA-512" workbookHashValue="ZB8t29b2p8Zd8BQR1gTMU8Bkc/1zp/t6/2K2lHpjyFi2Tet+WRO17NPZkotg3QTTJqyjxKGU99d1T8JtO4aA8w==" workbookSaltValue="igZlZzJPMc62rcP+QArv1w==" workbookSpinCount="100000" lockStructure="1"/>
  <bookViews>
    <workbookView xWindow="28680" yWindow="-120" windowWidth="29040" windowHeight="15840" activeTab="2"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costs'!$A$1:$AB$53</definedName>
    <definedName name="_xlnm.Print_Area" localSheetId="0">Instructions!$A$1:$S$42</definedName>
    <definedName name="_xlnm.Print_Area" localSheetId="1">'PPP Loan calculator'!$A$1:$H$26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5" i="3" l="1"/>
  <c r="S38" i="3"/>
  <c r="AA35" i="3"/>
  <c r="AA38" i="3"/>
  <c r="Y35" i="3"/>
  <c r="Y38" i="3"/>
  <c r="W35" i="3"/>
  <c r="W38" i="3"/>
  <c r="U35" i="3"/>
  <c r="U38" i="3"/>
  <c r="Q35" i="3"/>
  <c r="Q38" i="3"/>
  <c r="O35" i="3"/>
  <c r="O38" i="3"/>
  <c r="M35" i="3"/>
  <c r="M38" i="3"/>
  <c r="K35" i="3"/>
  <c r="K38" i="3"/>
  <c r="I35" i="3"/>
  <c r="I38" i="3"/>
  <c r="G35" i="3"/>
  <c r="G38" i="3"/>
  <c r="E35" i="3"/>
  <c r="E38" i="3"/>
  <c r="C35" i="3"/>
  <c r="C38" i="3"/>
  <c r="C40" i="3"/>
  <c r="E40" i="3"/>
  <c r="C42" i="3"/>
  <c r="A14" i="2"/>
  <c r="D12" i="2"/>
  <c r="AA17" i="3"/>
  <c r="AA15" i="3"/>
  <c r="Y17" i="3"/>
  <c r="Y15" i="3"/>
  <c r="W17" i="3"/>
  <c r="W15" i="3"/>
  <c r="U17" i="3"/>
  <c r="U15" i="3"/>
  <c r="S17" i="3"/>
  <c r="S15" i="3"/>
  <c r="Q17" i="3"/>
  <c r="Q15" i="3"/>
  <c r="O17" i="3"/>
  <c r="O15" i="3"/>
  <c r="M17" i="3"/>
  <c r="M15" i="3"/>
  <c r="K17" i="3"/>
  <c r="K15" i="3"/>
  <c r="I17" i="3"/>
  <c r="I15" i="3"/>
  <c r="G17" i="3"/>
  <c r="G15" i="3"/>
  <c r="E17" i="3"/>
  <c r="E15" i="3"/>
  <c r="C17" i="3"/>
  <c r="C15" i="3"/>
  <c r="F12" i="2"/>
</calcChain>
</file>

<file path=xl/sharedStrings.xml><?xml version="1.0" encoding="utf-8"?>
<sst xmlns="http://schemas.openxmlformats.org/spreadsheetml/2006/main" count="120" uniqueCount="89">
  <si>
    <t>How much can I borrow?</t>
  </si>
  <si>
    <t>X</t>
  </si>
  <si>
    <t xml:space="preserve">= </t>
  </si>
  <si>
    <t>Vacation, parental, family, medical or sick leave</t>
  </si>
  <si>
    <t>Dismissal or separation allowance</t>
  </si>
  <si>
    <t>Qualified sick leave wages for which a credit is allowed under section 70001 of the Families First Coronavirus Response Act (Public Law 116-5 127); or qualified family leave wages for which a credit is allowed under section 7003 of the Families First Coronavirus Response Act</t>
  </si>
  <si>
    <t>Salary, wage, commission or similar compensation</t>
  </si>
  <si>
    <t>INCLUDED PAYROLL COSTS</t>
  </si>
  <si>
    <t>Total Excluded Payroll Costs</t>
  </si>
  <si>
    <t>Payroll Costs</t>
  </si>
  <si>
    <t>Compensation for an employee with a principal place of residence outside of the United States</t>
  </si>
  <si>
    <t>LESS: EXCLUDED PAYROLL COSTS</t>
  </si>
  <si>
    <t>Cash tips or equivalent</t>
  </si>
  <si>
    <t>Maximum eligible loan calculation</t>
  </si>
  <si>
    <t>Loan maximum available</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</si>
  <si>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</si>
  <si>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</si>
  <si>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</si>
  <si>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</si>
  <si>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</si>
  <si>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</si>
  <si>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</si>
  <si>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OR</t>
  </si>
  <si>
    <t>Yes</t>
  </si>
  <si>
    <t>Continue with this document</t>
  </si>
  <si>
    <t>No</t>
  </si>
  <si>
    <t xml:space="preserve">Please locate the PPP Loan Calculator specifically for seasonal employers. There are differences in the calculation not accounted for in this worksheet. </t>
  </si>
  <si>
    <t>Continue to the next question</t>
  </si>
  <si>
    <t>Did you take out an Economic Injury Disaster Loan (EIDL) between February 15, 2020 and June 30, 2020?</t>
  </si>
  <si>
    <t xml:space="preserve">Loan Date Requested: </t>
  </si>
  <si>
    <t>Were you in business between February 15, 2019 and June 30, 2019?</t>
  </si>
  <si>
    <t xml:space="preserve">The outstanding loan amount will be included in the loan calculation above. </t>
  </si>
  <si>
    <t>Links from next tab</t>
  </si>
  <si>
    <r>
      <t>If yes,</t>
    </r>
    <r>
      <rPr>
        <b/>
        <sz val="11"/>
        <color theme="1"/>
        <rFont val="Calibri"/>
        <family val="2"/>
        <scheme val="minor"/>
      </rPr>
      <t xml:space="preserve"> and</t>
    </r>
    <r>
      <rPr>
        <sz val="11"/>
        <color theme="1"/>
        <rFont val="Calibri"/>
        <family val="2"/>
        <scheme val="minor"/>
      </rPr>
      <t xml:space="preserve"> you want to refinance into a PPP loan, what is the outstanding loan amount?</t>
    </r>
  </si>
  <si>
    <t>Enter the total for the 12 months prior to loan date:</t>
  </si>
  <si>
    <t>to</t>
  </si>
  <si>
    <t>Month 1</t>
  </si>
  <si>
    <t>Month 2</t>
  </si>
  <si>
    <t>Month 3</t>
  </si>
  <si>
    <t>Month 4</t>
  </si>
  <si>
    <t>Month 5</t>
  </si>
  <si>
    <t>Month 6</t>
  </si>
  <si>
    <t>Month 7</t>
  </si>
  <si>
    <t>Month 8</t>
  </si>
  <si>
    <t>Month 9</t>
  </si>
  <si>
    <t>Month 10</t>
  </si>
  <si>
    <t>Month 11</t>
  </si>
  <si>
    <t>Month 12</t>
  </si>
  <si>
    <t>Calculating average monthly payroll costs:</t>
  </si>
  <si>
    <t>If you are an employer complete this section:</t>
  </si>
  <si>
    <t>Average Monthly Payroll Costs</t>
  </si>
  <si>
    <t xml:space="preserve">This worksheet can be completed on a monthly basis if an annualized payroll report is not available for the applicable period. </t>
  </si>
  <si>
    <t xml:space="preserve">Employer: In Business in 2019 and Non Seasonal </t>
  </si>
  <si>
    <t>In business between 2/15/2019 and 6/30/2019</t>
  </si>
  <si>
    <t>Includes sole proprietors, independent contractors and self-employers.</t>
  </si>
  <si>
    <t>Enter Annual Data</t>
  </si>
  <si>
    <t xml:space="preserve">Depending on the payroll information available, use the monthly breakout in these columns to assist in calculating average payroll costs for the prior 12 month period. </t>
  </si>
  <si>
    <t xml:space="preserve">Please find the PPP Loan Calculator specifically for employers who were NOT in business at this time. There are differences in the calculation not accounted for in this worksheet. </t>
  </si>
  <si>
    <t>Gross Wages *See note below table about what to include in this number</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</si>
  <si>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</si>
  <si>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t>If you are a sole proprietor, independent contractor or self-employed individual, complete this section:</t>
  </si>
  <si>
    <t>Income such as wage, commission, income, net earnings from self-employment or similar compensation</t>
  </si>
  <si>
    <t xml:space="preserve">The "PPP Loan calculator tab" will calculate your maximum eligible loan under the Paycheck Protection Program, up to $10 Million. </t>
  </si>
  <si>
    <t xml:space="preserve">Compensation of an individual employee or owner over an annual salary of $100,000. Pay over $100,000 for any employee or owner on an annualized basis is not eligible for the loan. </t>
  </si>
  <si>
    <t>* Basically, this number is the gross wages (before any deductions for taxes withheld, benefit deductions, etc.) per payroll. For purposes of this calculation, ensure gross payroll includes the following:</t>
  </si>
  <si>
    <t>Health care benefits</t>
  </si>
  <si>
    <t>*See note</t>
  </si>
  <si>
    <t>Before you get started, is your business seasonal (i.e. not operated throughout an entire year)?</t>
  </si>
  <si>
    <t xml:space="preserve">*NOTE: Pay intervals are approximations, use the pay periods that most closely correlate with your pay information above. Month one has additional days to make up for rounding throughout the other months. </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</si>
  <si>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</si>
  <si>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 xml:space="preserve">If available, run a payroll report for the applicable period and enter the 12-month summary in the first column in the worksheet. </t>
  </si>
  <si>
    <t>NOTES:</t>
  </si>
  <si>
    <t>Payment of any retirement benefit</t>
  </si>
  <si>
    <t>Payment of State or local tax assessed on the compensation of employees</t>
  </si>
  <si>
    <t>This template is based on interpretations of the CARES Act and U.S. Treasury guidance released March 31, 2020 and April 2, 2020.</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</si>
  <si>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</si>
  <si>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</si>
  <si>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t xml:space="preserve">Guidance issued March 31, 2020 </t>
  </si>
  <si>
    <t>And guidance issued April 2, 2020</t>
  </si>
  <si>
    <t>Updated: 4/3/2020</t>
  </si>
  <si>
    <r>
      <rPr>
        <b/>
        <sz val="16"/>
        <color theme="1"/>
        <rFont val="Calibri"/>
        <family val="2"/>
        <scheme val="minor"/>
      </rPr>
      <t>NOTE:</t>
    </r>
    <r>
      <rPr>
        <sz val="16"/>
        <color theme="1"/>
        <rFont val="Calibri"/>
        <family val="2"/>
        <scheme val="minor"/>
      </rPr>
      <t xml:space="preserve"> This template is based on interpretations of the CARES Act and U.S. Treasury guidance released March 31, 2020 and April 2.</t>
    </r>
  </si>
  <si>
    <r>
      <t xml:space="preserve">This template is based on interpretations of the CARES Act and U.S. Treasury guidance released March 31, 2020 and April 2, 2020.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</si>
  <si>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t xml:space="preserve">Guidance issued March 31, 2020, </t>
  </si>
  <si>
    <t>Taxes imposed or withheld under chapters 21, 22, or 24
of the Internal Revenue Code of 1986 during the covered period
See guidance issued April, 2, 2020 (2 g. iii) which says
"Federal employment taxes imposed or withheld between February 15, 2020 and June 30, 2020, including the employee’s and employer’s share of FICA (Federal Insurance Contributions Act) and Railroad Retirement Act taxes, and income taxes required to be withheld from employees;"</t>
  </si>
  <si>
    <t>PPP Loan Calculator for employers NOT in business between 2/15/19 and 6/30/19 - Click here</t>
  </si>
  <si>
    <t>PPP Loan Calculator for seasonal employers - Click here</t>
  </si>
  <si>
    <r>
      <t xml:space="preserve">Group health care coverage, such as the </t>
    </r>
    <r>
      <rPr>
        <b/>
        <i/>
        <sz val="11"/>
        <color theme="1"/>
        <rFont val="Calibri"/>
        <family val="2"/>
        <scheme val="minor"/>
      </rPr>
      <t xml:space="preserve">employer portion </t>
    </r>
    <r>
      <rPr>
        <sz val="11"/>
        <color theme="1"/>
        <rFont val="Calibri"/>
        <family val="2"/>
        <scheme val="minor"/>
      </rPr>
      <t>of insurance premiums.</t>
    </r>
    <r>
      <rPr>
        <b/>
        <sz val="11"/>
        <color theme="1"/>
        <rFont val="Calibri"/>
        <family val="2"/>
        <scheme val="minor"/>
      </rPr>
      <t xml:space="preserve"> Note: </t>
    </r>
    <r>
      <rPr>
        <sz val="11"/>
        <color theme="1"/>
        <rFont val="Calibri"/>
        <family val="2"/>
        <scheme val="minor"/>
      </rPr>
      <t>The payment submitted to the insurance company generally includes the employee and employer portion. Ensure this number only includes the employer portion.</t>
    </r>
  </si>
  <si>
    <t>Retirement benefits</t>
  </si>
  <si>
    <t>See guidance issued April 2, 2020; section 2f - Payment for the provision of employee benefits consisting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</si>
</sst>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2"/>
      <color theme="1"/>
      <name val="Calibri"/>
      <family val="2"/>
      <scheme val="minor"/>
    </font>
    <font>
      <b/>
      <i/>
      <sz val="11"/>
      <color rgb="FFFF0000"/>
      <name val="Calibri"/>
      <family val="2"/>
      <scheme val="minor"/>
    </font>
    <font>
      <b/>
      <i/>
      <sz val="11"/>
      <color theme="1"/>
      <name val="Calibri"/>
      <family val="2"/>
      <scheme val="minor"/>
    </font>
    <font>
      <u/>
      <sz val="11"/>
      <color theme="10"/>
      <name val="Calibri"/>
      <family val="2"/>
      <scheme val="minor"/>
    </font>
    <font>
      <b/>
      <sz val="18"/>
      <color rgb="FFFF0000"/>
      <name val="Calibri"/>
      <family val="2"/>
      <scheme val="minor"/>
    </font>
    <font>
      <b/>
      <u/>
      <sz val="12"/>
      <color theme="10"/>
      <name val="Calibri"/>
      <family val="2"/>
      <scheme val="minor"/>
    </font>
    <font>
      <sz val="16"/>
      <color theme="1"/>
      <name val="Calibri"/>
      <family val="2"/>
      <scheme val="minor"/>
    </font>
    <font>
      <b/>
      <i/>
      <sz val="16"/>
      <color theme="1"/>
      <name val="Calibri"/>
      <family val="2"/>
      <scheme val="minor"/>
    </font>
    <font>
      <b/>
      <sz val="14"/>
      <name val="Calibri"/>
      <family val="2"/>
      <scheme val="minor"/>
    </font>
    <font>
      <u/>
      <sz val="16"/>
      <color theme="10"/>
      <name val="Calibri"/>
      <family val="2"/>
      <scheme val="minor"/>
    </font>
    <font>
      <b/>
      <i/>
      <sz val="14"/>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104">
    <xf numFmtId="0" fontId="0" fillId="0" borderId="0" xfId="0"/>
    <xf numFmtId="0" fontId="0" fillId="0" borderId="0" xfId="0" quotePrefix="1"/>
    <xf numFmtId="0" fontId="2" fillId="0" borderId="0" xfId="0" applyFont="1"/>
    <xf numFmtId="43" fontId="0" fillId="0" borderId="0" xfId="1" applyFont="1"/>
    <xf numFmtId="0" fontId="3" fillId="0" borderId="0" xfId="0" applyFont="1"/>
    <xf numFmtId="0" fontId="4" fillId="0" borderId="0" xfId="0" applyFont="1"/>
    <xf numFmtId="0" fontId="2" fillId="3" borderId="0" xfId="0" applyFont="1" applyFill="1"/>
    <xf numFmtId="164" fontId="0" fillId="0" borderId="1" xfId="1" applyNumberFormat="1" applyFont="1" applyBorder="1"/>
    <xf numFmtId="164" fontId="0" fillId="0" borderId="0" xfId="1" applyNumberFormat="1" applyFont="1"/>
    <xf numFmtId="0" fontId="3" fillId="0" borderId="0" xfId="0" applyFont="1" applyAlignment="1">
      <alignment horizontal="right" wrapText="1"/>
    </xf>
    <xf numFmtId="0" fontId="2" fillId="4" borderId="0" xfId="0" applyFont="1" applyFill="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2" fillId="0" borderId="5" xfId="0" applyFont="1" applyBorder="1" applyAlignment="1">
      <alignment horizontal="right" wrapText="1"/>
    </xf>
    <xf numFmtId="164" fontId="0" fillId="0" borderId="10" xfId="1" applyNumberFormat="1" applyFont="1" applyBorder="1"/>
    <xf numFmtId="0" fontId="2" fillId="0" borderId="0" xfId="0" applyFont="1" applyFill="1" applyAlignment="1">
      <alignment horizontal="center"/>
    </xf>
    <xf numFmtId="0" fontId="8" fillId="0" borderId="0" xfId="0" applyFont="1"/>
    <xf numFmtId="0" fontId="9" fillId="0" borderId="0" xfId="0" applyFont="1"/>
    <xf numFmtId="0" fontId="0" fillId="6" borderId="0" xfId="0" applyFill="1"/>
    <xf numFmtId="0" fontId="0" fillId="4" borderId="0" xfId="0" applyFill="1"/>
    <xf numFmtId="0" fontId="2" fillId="6" borderId="0" xfId="0" applyFont="1" applyFill="1" applyAlignment="1">
      <alignment horizontal="center"/>
    </xf>
    <xf numFmtId="0" fontId="2" fillId="4" borderId="0" xfId="0" applyFont="1" applyFill="1" applyAlignment="1">
      <alignment horizontal="center"/>
    </xf>
    <xf numFmtId="14" fontId="0" fillId="7" borderId="0" xfId="0" applyNumberFormat="1" applyFill="1"/>
    <xf numFmtId="0" fontId="6" fillId="0" borderId="0" xfId="0" applyFont="1" applyFill="1"/>
    <xf numFmtId="0" fontId="0" fillId="0" borderId="0" xfId="0" applyFill="1"/>
    <xf numFmtId="0" fontId="7" fillId="0" borderId="0" xfId="0" applyFont="1" applyFill="1"/>
    <xf numFmtId="165" fontId="5" fillId="5" borderId="0" xfId="2" applyNumberFormat="1" applyFont="1" applyFill="1"/>
    <xf numFmtId="164" fontId="0" fillId="2" borderId="0" xfId="1" applyNumberFormat="1" applyFont="1" applyFill="1"/>
    <xf numFmtId="14" fontId="2" fillId="0" borderId="0" xfId="0" applyNumberFormat="1" applyFont="1" applyAlignment="1">
      <alignment horizontal="center"/>
    </xf>
    <xf numFmtId="14" fontId="2" fillId="0" borderId="0" xfId="0" applyNumberFormat="1" applyFont="1" applyFill="1" applyAlignment="1">
      <alignment horizontal="center"/>
    </xf>
    <xf numFmtId="14" fontId="2" fillId="0" borderId="0" xfId="0" applyNumberFormat="1" applyFont="1" applyFill="1" applyAlignment="1">
      <alignment horizontal="center" wrapText="1"/>
    </xf>
    <xf numFmtId="0" fontId="0" fillId="0" borderId="7" xfId="0" applyFont="1" applyBorder="1" applyAlignment="1">
      <alignment wrapText="1"/>
    </xf>
    <xf numFmtId="0" fontId="0" fillId="8" borderId="8" xfId="0" applyFill="1" applyBorder="1"/>
    <xf numFmtId="164" fontId="0" fillId="8" borderId="8" xfId="1" applyNumberFormat="1" applyFont="1" applyFill="1" applyBorder="1"/>
    <xf numFmtId="0" fontId="2" fillId="8" borderId="2" xfId="0" applyFont="1" applyFill="1" applyBorder="1"/>
    <xf numFmtId="0" fontId="0" fillId="8" borderId="3" xfId="0" applyFill="1" applyBorder="1"/>
    <xf numFmtId="164" fontId="0" fillId="8" borderId="3" xfId="1" applyNumberFormat="1" applyFont="1" applyFill="1" applyBorder="1"/>
    <xf numFmtId="164" fontId="0" fillId="8" borderId="4" xfId="1" applyNumberFormat="1" applyFont="1" applyFill="1" applyBorder="1"/>
    <xf numFmtId="0" fontId="2" fillId="8" borderId="2" xfId="0" applyFont="1" applyFill="1" applyBorder="1" applyAlignment="1">
      <alignment wrapText="1"/>
    </xf>
    <xf numFmtId="0" fontId="0" fillId="0" borderId="2" xfId="0" applyFill="1" applyBorder="1" applyAlignment="1">
      <alignment wrapText="1"/>
    </xf>
    <xf numFmtId="0" fontId="0" fillId="0" borderId="3" xfId="0" applyFill="1" applyBorder="1"/>
    <xf numFmtId="0" fontId="0" fillId="0" borderId="7" xfId="0" applyBorder="1"/>
    <xf numFmtId="164" fontId="0" fillId="0" borderId="0" xfId="1" applyNumberFormat="1" applyFont="1" applyFill="1" applyBorder="1"/>
    <xf numFmtId="0" fontId="10" fillId="0" borderId="0" xfId="0" applyFont="1"/>
    <xf numFmtId="0" fontId="11" fillId="0" borderId="0" xfId="0" applyFont="1"/>
    <xf numFmtId="0" fontId="0" fillId="0" borderId="0" xfId="0" applyFont="1"/>
    <xf numFmtId="0" fontId="0" fillId="8" borderId="0" xfId="0" applyFill="1"/>
    <xf numFmtId="0" fontId="8" fillId="8" borderId="0" xfId="0" applyFont="1" applyFill="1" applyAlignment="1">
      <alignment horizontal="center"/>
    </xf>
    <xf numFmtId="0" fontId="12" fillId="0" borderId="0" xfId="0" applyFont="1" applyAlignment="1">
      <alignment horizontal="right"/>
    </xf>
    <xf numFmtId="164" fontId="0" fillId="0" borderId="3" xfId="1" applyNumberFormat="1" applyFont="1" applyFill="1" applyBorder="1"/>
    <xf numFmtId="164" fontId="0" fillId="0" borderId="4" xfId="1" applyNumberFormat="1" applyFont="1" applyFill="1" applyBorder="1"/>
    <xf numFmtId="164" fontId="0" fillId="8" borderId="0" xfId="1" applyNumberFormat="1" applyFont="1" applyFill="1" applyBorder="1"/>
    <xf numFmtId="164" fontId="0" fillId="8" borderId="0" xfId="1" applyNumberFormat="1" applyFont="1" applyFill="1"/>
    <xf numFmtId="164" fontId="0" fillId="0" borderId="11" xfId="1" applyNumberFormat="1" applyFont="1" applyBorder="1"/>
    <xf numFmtId="164" fontId="0" fillId="8" borderId="0" xfId="0" applyNumberFormat="1" applyFill="1"/>
    <xf numFmtId="164" fontId="0" fillId="0" borderId="12" xfId="1" applyNumberFormat="1" applyFont="1" applyBorder="1"/>
    <xf numFmtId="164" fontId="0" fillId="0" borderId="12" xfId="0" applyNumberFormat="1" applyBorder="1"/>
    <xf numFmtId="0" fontId="0" fillId="0" borderId="0" xfId="0" applyFill="1" applyBorder="1" applyAlignment="1">
      <alignment wrapText="1"/>
    </xf>
    <xf numFmtId="0" fontId="2" fillId="0" borderId="0" xfId="0" applyFont="1" applyFill="1" applyAlignment="1">
      <alignment horizontal="center" wrapText="1"/>
    </xf>
    <xf numFmtId="14" fontId="0" fillId="0" borderId="0" xfId="1" applyNumberFormat="1" applyFont="1" applyFill="1"/>
    <xf numFmtId="164" fontId="0" fillId="0" borderId="0" xfId="1" applyNumberFormat="1" applyFont="1" applyFill="1"/>
    <xf numFmtId="0" fontId="0" fillId="0" borderId="5" xfId="0" applyFont="1" applyBorder="1" applyAlignment="1">
      <alignment wrapText="1"/>
    </xf>
    <xf numFmtId="0" fontId="2" fillId="0" borderId="0" xfId="0" applyFont="1" applyBorder="1" applyAlignment="1">
      <alignment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13" fillId="0" borderId="0" xfId="0" applyFont="1" applyAlignment="1"/>
    <xf numFmtId="0" fontId="3" fillId="0" borderId="0" xfId="0" applyFont="1" applyAlignment="1">
      <alignment horizontal="center"/>
    </xf>
    <xf numFmtId="164" fontId="0" fillId="0" borderId="8" xfId="1" applyNumberFormat="1" applyFont="1" applyBorder="1" applyProtection="1"/>
    <xf numFmtId="164" fontId="0" fillId="0" borderId="0" xfId="1" applyNumberFormat="1" applyFont="1" applyBorder="1" applyProtection="1"/>
    <xf numFmtId="0" fontId="16" fillId="0" borderId="0" xfId="0" applyFont="1"/>
    <xf numFmtId="164" fontId="5" fillId="8" borderId="0" xfId="1" applyNumberFormat="1" applyFont="1" applyFill="1"/>
    <xf numFmtId="0" fontId="0" fillId="0" borderId="0" xfId="0" applyFill="1" applyAlignment="1">
      <alignment wrapText="1"/>
    </xf>
    <xf numFmtId="0" fontId="18" fillId="9" borderId="0" xfId="0" applyFont="1" applyFill="1" applyAlignment="1">
      <alignment wrapText="1"/>
    </xf>
    <xf numFmtId="0" fontId="18" fillId="9" borderId="0" xfId="0" applyFont="1" applyFill="1"/>
    <xf numFmtId="0" fontId="9" fillId="9" borderId="0" xfId="0" applyFont="1" applyFill="1"/>
    <xf numFmtId="0" fontId="18" fillId="9" borderId="0" xfId="0" applyFont="1" applyFill="1" applyAlignment="1">
      <alignment horizontal="left" wrapText="1"/>
    </xf>
    <xf numFmtId="0" fontId="21" fillId="9" borderId="0" xfId="3" applyFont="1" applyFill="1"/>
    <xf numFmtId="0" fontId="20" fillId="9" borderId="0" xfId="0" applyFont="1" applyFill="1"/>
    <xf numFmtId="0" fontId="21" fillId="9" borderId="0" xfId="3" applyFont="1" applyFill="1" applyAlignment="1">
      <alignment horizontal="left"/>
    </xf>
    <xf numFmtId="0" fontId="17" fillId="0" borderId="0" xfId="3" applyFont="1"/>
    <xf numFmtId="0" fontId="18" fillId="0" borderId="0" xfId="0" applyFont="1" applyAlignment="1">
      <alignment horizontal="left" wrapText="1"/>
    </xf>
    <xf numFmtId="0" fontId="0" fillId="9" borderId="0" xfId="0" applyFill="1" applyAlignment="1">
      <alignment vertical="center" wrapText="1"/>
    </xf>
    <xf numFmtId="0" fontId="15" fillId="9" borderId="0" xfId="3" applyFill="1" applyAlignment="1">
      <alignment wrapText="1"/>
    </xf>
    <xf numFmtId="0" fontId="15" fillId="9" borderId="0" xfId="3" applyFill="1" applyAlignment="1">
      <alignment vertical="center"/>
    </xf>
    <xf numFmtId="0" fontId="15" fillId="0" borderId="5" xfId="3" applyBorder="1" applyAlignment="1">
      <alignment wrapText="1"/>
    </xf>
    <xf numFmtId="0" fontId="22" fillId="0" borderId="0" xfId="0" applyFont="1"/>
    <xf numFmtId="0" fontId="15" fillId="4" borderId="0" xfId="3" applyFill="1"/>
    <xf numFmtId="0" fontId="0" fillId="0" borderId="0" xfId="0" applyFont="1" applyBorder="1" applyAlignment="1">
      <alignment wrapText="1"/>
    </xf>
    <xf numFmtId="0" fontId="18" fillId="9" borderId="0" xfId="0" applyFont="1" applyFill="1" applyAlignment="1">
      <alignment horizontal="left" wrapText="1"/>
    </xf>
    <xf numFmtId="0" fontId="9" fillId="8" borderId="0" xfId="0" applyFont="1" applyFill="1" applyAlignment="1">
      <alignment horizontal="left" wrapText="1"/>
    </xf>
    <xf numFmtId="0" fontId="15" fillId="4" borderId="0" xfId="3" applyFill="1" applyAlignment="1">
      <alignment horizontal="left"/>
    </xf>
    <xf numFmtId="0" fontId="3" fillId="0" borderId="0" xfId="0" applyFont="1" applyAlignment="1">
      <alignment horizontal="left"/>
    </xf>
    <xf numFmtId="0" fontId="0" fillId="9" borderId="0" xfId="0" applyFill="1" applyAlignment="1">
      <alignment horizontal="center"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2.5</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loan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00A5C0AD-82E4-4F03-8C9F-BEE167368720}">
      <dgm:prSet phldrT="[Text]"/>
      <dgm:spPr/>
      <dgm:t>
        <a:bodyPr/>
        <a:lstStyle/>
        <a:p>
          <a:r>
            <a:rPr lang="en-US"/>
            <a:t>Average monthly payroll costs</a:t>
          </a:r>
        </a:p>
      </dgm:t>
    </dgm:pt>
    <dgm:pt modelId="{E9842D2F-B8D2-4F29-A154-A929C30B69D3}" type="sibTrans" cxnId="{8E20F738-EFCE-40B2-833B-5869E64F8F3F}">
      <dgm:prSet/>
      <dgm:spPr/>
      <dgm:t>
        <a:bodyPr/>
        <a:lstStyle/>
        <a:p>
          <a:endParaRPr lang="en-US"/>
        </a:p>
      </dgm:t>
    </dgm:pt>
    <dgm:pt modelId="{8E3BBCF1-CEEF-46E6-87FE-44BBFA9562C1}" type="parTrans" cxnId="{8E20F738-EFCE-40B2-833B-5869E64F8F3F}">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custLinFactNeighborX="6769" custLinFactNeighborY="-14103">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102" y="39751"/>
          <a:ext cx="1679577" cy="100774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ctr" anchorCtr="0">
          <a:noAutofit/>
        </a:bodyPr>
        <a:lstStyle/>
        <a:p>
          <a:pPr marL="0" lvl="0" indent="0" algn="ctr" defTabSz="844550">
            <a:lnSpc>
              <a:spcPct val="90000"/>
            </a:lnSpc>
            <a:spcBef>
              <a:spcPct val="0"/>
            </a:spcBef>
            <a:spcAft>
              <a:spcPct val="35000"/>
            </a:spcAft>
            <a:buNone/>
          </a:pPr>
          <a:r>
            <a:rPr lang="en-US" sz="1900" kern="1200"/>
            <a:t>2.5</a:t>
          </a:r>
        </a:p>
      </dsp:txBody>
      <dsp:txXfrm>
        <a:off x="3102" y="39751"/>
        <a:ext cx="1679577" cy="1007746"/>
      </dsp:txXfrm>
    </dsp:sp>
    <dsp:sp modelId="{1DF1C724-0EDF-419E-8828-9DEE1E023F27}">
      <dsp:nvSpPr>
        <dsp:cNvPr id="0" name=""/>
        <dsp:cNvSpPr/>
      </dsp:nvSpPr>
      <dsp:spPr>
        <a:xfrm>
          <a:off x="1850637" y="39751"/>
          <a:ext cx="1679577" cy="100774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1850637" y="39751"/>
        <a:ext cx="1679577" cy="1007746"/>
      </dsp:txXfrm>
    </dsp:sp>
    <dsp:sp modelId="{2B3C861E-30D6-45CD-9356-660B9B467EA8}">
      <dsp:nvSpPr>
        <dsp:cNvPr id="0" name=""/>
        <dsp:cNvSpPr/>
      </dsp:nvSpPr>
      <dsp:spPr>
        <a:xfrm>
          <a:off x="3698173" y="39751"/>
          <a:ext cx="1679577" cy="100774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ctr" anchorCtr="0">
          <a:noAutofit/>
        </a:bodyPr>
        <a:lstStyle/>
        <a:p>
          <a:pPr marL="0" lvl="0" indent="0" algn="ctr" defTabSz="844550">
            <a:lnSpc>
              <a:spcPct val="90000"/>
            </a:lnSpc>
            <a:spcBef>
              <a:spcPct val="0"/>
            </a:spcBef>
            <a:spcAft>
              <a:spcPct val="35000"/>
            </a:spcAft>
            <a:buNone/>
          </a:pPr>
          <a:r>
            <a:rPr lang="en-US" sz="1900" kern="1200"/>
            <a:t>Average monthly payroll costs</a:t>
          </a:r>
        </a:p>
      </dsp:txBody>
      <dsp:txXfrm>
        <a:off x="3698173" y="39751"/>
        <a:ext cx="1679577" cy="1007746"/>
      </dsp:txXfrm>
    </dsp:sp>
    <dsp:sp modelId="{5A77D647-D430-478C-A277-2998F9E10052}">
      <dsp:nvSpPr>
        <dsp:cNvPr id="0" name=""/>
        <dsp:cNvSpPr/>
      </dsp:nvSpPr>
      <dsp:spPr>
        <a:xfrm>
          <a:off x="5545708" y="39751"/>
          <a:ext cx="1679577" cy="100774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545708" y="39751"/>
        <a:ext cx="1679577" cy="1007746"/>
      </dsp:txXfrm>
    </dsp:sp>
    <dsp:sp modelId="{557EC7D5-FA0A-46B7-920A-93B1360FAF56}">
      <dsp:nvSpPr>
        <dsp:cNvPr id="0" name=""/>
        <dsp:cNvSpPr/>
      </dsp:nvSpPr>
      <dsp:spPr>
        <a:xfrm>
          <a:off x="7393244" y="39751"/>
          <a:ext cx="1679577" cy="100774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ctr" anchorCtr="0">
          <a:noAutofit/>
        </a:bodyPr>
        <a:lstStyle/>
        <a:p>
          <a:pPr marL="0" lvl="0" indent="0" algn="ctr" defTabSz="844550">
            <a:lnSpc>
              <a:spcPct val="90000"/>
            </a:lnSpc>
            <a:spcBef>
              <a:spcPct val="0"/>
            </a:spcBef>
            <a:spcAft>
              <a:spcPct val="35000"/>
            </a:spcAft>
            <a:buNone/>
          </a:pPr>
          <a:r>
            <a:rPr lang="en-US" sz="1900" kern="1200"/>
            <a:t>Maximum loan (Not to exceed $10 Million)</a:t>
          </a:r>
        </a:p>
      </dsp:txBody>
      <dsp:txXfrm>
        <a:off x="7393244" y="39751"/>
        <a:ext cx="1679577" cy="100774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2507423" y="261"/>
          <a:ext cx="1189755" cy="7138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US" sz="1400" kern="1200"/>
            <a:t>Total included payroll costs</a:t>
          </a:r>
        </a:p>
      </dsp:txBody>
      <dsp:txXfrm>
        <a:off x="2507423" y="261"/>
        <a:ext cx="1189755" cy="713853"/>
      </dsp:txXfrm>
    </dsp:sp>
    <dsp:sp modelId="{1DF1C724-0EDF-419E-8828-9DEE1E023F27}">
      <dsp:nvSpPr>
        <dsp:cNvPr id="0" name=""/>
        <dsp:cNvSpPr/>
      </dsp:nvSpPr>
      <dsp:spPr>
        <a:xfrm>
          <a:off x="3816154" y="261"/>
          <a:ext cx="1189755" cy="7138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3816154" y="261"/>
        <a:ext cx="1189755" cy="713853"/>
      </dsp:txXfrm>
    </dsp:sp>
    <dsp:sp modelId="{2B3C861E-30D6-45CD-9356-660B9B467EA8}">
      <dsp:nvSpPr>
        <dsp:cNvPr id="0" name=""/>
        <dsp:cNvSpPr/>
      </dsp:nvSpPr>
      <dsp:spPr>
        <a:xfrm>
          <a:off x="5124885" y="261"/>
          <a:ext cx="1189755" cy="7138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US" sz="1400" kern="1200"/>
            <a:t>Total excluded payroll costs</a:t>
          </a:r>
        </a:p>
      </dsp:txBody>
      <dsp:txXfrm>
        <a:off x="5124885" y="261"/>
        <a:ext cx="1189755" cy="713853"/>
      </dsp:txXfrm>
    </dsp:sp>
    <dsp:sp modelId="{5A77D647-D430-478C-A277-2998F9E10052}">
      <dsp:nvSpPr>
        <dsp:cNvPr id="0" name=""/>
        <dsp:cNvSpPr/>
      </dsp:nvSpPr>
      <dsp:spPr>
        <a:xfrm>
          <a:off x="6433616" y="261"/>
          <a:ext cx="1189755" cy="7138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433616" y="261"/>
        <a:ext cx="1189755" cy="713853"/>
      </dsp:txXfrm>
    </dsp:sp>
    <dsp:sp modelId="{557EC7D5-FA0A-46B7-920A-93B1360FAF56}">
      <dsp:nvSpPr>
        <dsp:cNvPr id="0" name=""/>
        <dsp:cNvSpPr/>
      </dsp:nvSpPr>
      <dsp:spPr>
        <a:xfrm>
          <a:off x="7822882" y="0"/>
          <a:ext cx="1189755" cy="7138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US" sz="1400" kern="1200"/>
            <a:t>Payroll costs</a:t>
          </a:r>
        </a:p>
      </dsp:txBody>
      <dsp:txXfrm>
        <a:off x="7822882" y="0"/>
        <a:ext cx="1189755" cy="713853"/>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9</xdr:col>
      <xdr:colOff>525931</xdr:colOff>
      <xdr:row>0</xdr:row>
      <xdr:rowOff>142875</xdr:rowOff>
    </xdr:from>
    <xdr:to>
      <xdr:col>18</xdr:col>
      <xdr:colOff>590966</xdr:colOff>
      <xdr:row>5</xdr:row>
      <xdr:rowOff>19050</xdr:rowOff>
    </xdr:to>
    <xdr:pic>
      <xdr:nvPicPr>
        <xdr:cNvPr id="3" name="Picture 2">
          <a:extLst>
            <a:ext uri="{FF2B5EF4-FFF2-40B4-BE49-F238E27FC236}">
              <a16:creationId xmlns:a16="http://schemas.microsoft.com/office/drawing/2014/main" id="{DA8FF02B-5168-4C6E-8BF6-C489221D0388}"/>
            </a:ext>
          </a:extLst>
        </xdr:cNvPr>
        <xdr:cNvPicPr>
          <a:picLocks noChangeAspect="1"/>
        </xdr:cNvPicPr>
      </xdr:nvPicPr>
      <xdr:blipFill>
        <a:blip xmlns:r="http://schemas.openxmlformats.org/officeDocument/2006/relationships" r:embed="rId1"/>
        <a:stretch>
          <a:fillRect/>
        </a:stretch>
      </xdr:blipFill>
      <xdr:spPr>
        <a:xfrm>
          <a:off x="6507631" y="142875"/>
          <a:ext cx="5961010"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182376</xdr:colOff>
      <xdr:row>5</xdr:row>
      <xdr:rowOff>27175</xdr:rowOff>
    </xdr:from>
    <xdr:to>
      <xdr:col>5</xdr:col>
      <xdr:colOff>1495425</xdr:colOff>
      <xdr:row>9</xdr:row>
      <xdr:rowOff>47625</xdr:rowOff>
    </xdr:to>
    <xdr:graphicFrame macro="">
      <xdr:nvGraphicFramePr>
        <xdr:cNvPr id="2" name="Diagram 1">
          <a:extLst>
            <a:ext uri="{FF2B5EF4-FFF2-40B4-BE49-F238E27FC236}">
              <a16:creationId xmlns:a16="http://schemas.microsoft.com/office/drawing/2014/main" id="{6B2ED696-CE0A-40F6-9E29-953D4E9C20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1047748</xdr:colOff>
      <xdr:row>5</xdr:row>
      <xdr:rowOff>85725</xdr:rowOff>
    </xdr:from>
    <xdr:to>
      <xdr:col>12</xdr:col>
      <xdr:colOff>457200</xdr:colOff>
      <xdr:row>9</xdr:row>
      <xdr:rowOff>38101</xdr:rowOff>
    </xdr:to>
    <xdr:graphicFrame macro="">
      <xdr:nvGraphicFramePr>
        <xdr:cNvPr id="2" name="Diagram 1">
          <a:extLst>
            <a:ext uri="{FF2B5EF4-FFF2-40B4-BE49-F238E27FC236}">
              <a16:creationId xmlns:a16="http://schemas.microsoft.com/office/drawing/2014/main" id="{269E8164-44FA-4F13-A8AC-8D375F4390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7" Type="http://schemas.openxmlformats.org/officeDocument/2006/relationships/drawing" Target="../drawings/drawing1.xm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printerSettings" Target="../printerSettings/printerSettings1.bin"/><Relationship Id="rId5"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4" Type="http://schemas.openxmlformats.org/officeDocument/2006/relationships/hyperlink" Target="https://www.aicpa.org/content/dam/aicpa/interestareas/privatecompaniespracticesection/qualityservicesdelivery/ussba/downloadabledocuments/ppp-loan-calculator-seasonal-employers.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home.treasury.gov/system/files/136/PPP--IFRN%20FINAL.pdf" TargetMode="External"/><Relationship Id="rId3" Type="http://schemas.openxmlformats.org/officeDocument/2006/relationships/hyperlink" Target="https://home.treasury.gov/system/files/136/PPP--IFRN%20FINAL.pdf" TargetMode="External"/><Relationship Id="rId7" Type="http://schemas.openxmlformats.org/officeDocument/2006/relationships/hyperlink" Target="https://home.treasury.gov/system/files/136/PPP--IFRN%20FINAL.pdf" TargetMode="External"/><Relationship Id="rId2" Type="http://schemas.openxmlformats.org/officeDocument/2006/relationships/hyperlink" Target="https://home.treasury.gov/system/files/136/PPP--Fact-Sheet.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home.treasury.gov/system/files/136/PPP--IFRN%20FINAL.pdf" TargetMode="External"/><Relationship Id="rId5" Type="http://schemas.openxmlformats.org/officeDocument/2006/relationships/hyperlink" Target="https://home.treasury.gov/system/files/136/PPP--Fact-Sheet.pdf" TargetMode="External"/><Relationship Id="rId10" Type="http://schemas.openxmlformats.org/officeDocument/2006/relationships/drawing" Target="../drawings/drawing3.xml"/><Relationship Id="rId4" Type="http://schemas.openxmlformats.org/officeDocument/2006/relationships/hyperlink" Target="https://www.congress.gov/116/bills/hr748/BILLS-116hr748enr.pdf"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3006B-6921-4097-AC77-CCD72EB08535}">
  <sheetPr>
    <pageSetUpPr fitToPage="1"/>
  </sheetPr>
  <dimension ref="A1:R41"/>
  <sheetViews>
    <sheetView zoomScaleNormal="100" zoomScalePageLayoutView="70" workbookViewId="0">
      <selection activeCell="U22" sqref="U22"/>
    </sheetView>
  </sheetViews>
  <sheetFormatPr defaultRowHeight="15" x14ac:dyDescent="0.25"/>
  <cols>
    <col min="1" max="1" width="11.140625" customWidth="1"/>
    <col min="8" max="8" width="10" customWidth="1"/>
    <col min="18" max="18" width="10" customWidth="1"/>
  </cols>
  <sheetData>
    <row r="1" spans="1:18" ht="21" x14ac:dyDescent="0.35">
      <c r="A1" s="5" t="s">
        <v>15</v>
      </c>
    </row>
    <row r="2" spans="1:18" ht="21" x14ac:dyDescent="0.35">
      <c r="A2" s="5" t="s">
        <v>16</v>
      </c>
    </row>
    <row r="3" spans="1:18" ht="21" x14ac:dyDescent="0.35">
      <c r="A3" s="27" t="s">
        <v>52</v>
      </c>
    </row>
    <row r="4" spans="1:18" s="56" customFormat="1" x14ac:dyDescent="0.25">
      <c r="A4" s="55"/>
      <c r="B4" s="54" t="s">
        <v>53</v>
      </c>
    </row>
    <row r="5" spans="1:18" s="56" customFormat="1" x14ac:dyDescent="0.25">
      <c r="A5" s="55"/>
      <c r="B5" s="54" t="s">
        <v>54</v>
      </c>
    </row>
    <row r="6" spans="1:18" s="28" customFormat="1" ht="18.75" x14ac:dyDescent="0.3"/>
    <row r="7" spans="1:18" s="28" customFormat="1" ht="18.75" x14ac:dyDescent="0.3">
      <c r="A7" s="4" t="s">
        <v>17</v>
      </c>
    </row>
    <row r="8" spans="1:18" s="28" customFormat="1" ht="9.9499999999999993" customHeight="1" x14ac:dyDescent="0.3">
      <c r="A8" s="4"/>
    </row>
    <row r="9" spans="1:18" ht="18.75" x14ac:dyDescent="0.3">
      <c r="A9" s="4" t="s">
        <v>67</v>
      </c>
    </row>
    <row r="10" spans="1:18" ht="18.75" x14ac:dyDescent="0.3">
      <c r="A10" s="28"/>
      <c r="B10" s="32" t="s">
        <v>23</v>
      </c>
      <c r="C10" s="30" t="s">
        <v>26</v>
      </c>
      <c r="D10" s="30"/>
      <c r="E10" s="30"/>
      <c r="F10" s="30"/>
      <c r="G10" s="30"/>
      <c r="H10" s="97"/>
      <c r="I10" s="30"/>
      <c r="J10" s="30"/>
      <c r="K10" s="30"/>
      <c r="L10" s="30"/>
      <c r="M10" s="30"/>
      <c r="N10" s="30"/>
      <c r="O10" s="30"/>
      <c r="P10" s="30"/>
      <c r="Q10" s="97"/>
      <c r="R10" s="30"/>
    </row>
    <row r="11" spans="1:18" ht="18.75" x14ac:dyDescent="0.3">
      <c r="A11" s="28"/>
      <c r="B11" s="32"/>
      <c r="C11" s="30"/>
      <c r="D11" s="101" t="s">
        <v>85</v>
      </c>
      <c r="E11" s="101"/>
      <c r="F11" s="101"/>
      <c r="G11" s="101"/>
      <c r="H11" s="101"/>
      <c r="I11" s="30"/>
      <c r="J11" s="30"/>
      <c r="K11" s="30"/>
      <c r="L11" s="30"/>
      <c r="M11" s="30"/>
      <c r="N11" s="30"/>
      <c r="O11" s="30"/>
      <c r="P11" s="30"/>
      <c r="Q11" s="97"/>
      <c r="R11" s="30"/>
    </row>
    <row r="12" spans="1:18" ht="18.75" x14ac:dyDescent="0.3">
      <c r="A12" s="28"/>
      <c r="B12" s="31" t="s">
        <v>25</v>
      </c>
      <c r="C12" s="29" t="s">
        <v>27</v>
      </c>
      <c r="D12" s="29"/>
      <c r="E12" s="29"/>
      <c r="F12" s="29"/>
      <c r="G12" s="29"/>
      <c r="H12" s="29"/>
      <c r="I12" s="29"/>
      <c r="J12" s="29"/>
      <c r="K12" s="29"/>
      <c r="L12" s="29"/>
      <c r="M12" s="29"/>
      <c r="N12" s="29"/>
      <c r="O12" s="29"/>
      <c r="P12" s="29"/>
      <c r="Q12" s="29"/>
      <c r="R12" s="29"/>
    </row>
    <row r="13" spans="1:18" ht="18.75" x14ac:dyDescent="0.3">
      <c r="A13" s="28"/>
    </row>
    <row r="14" spans="1:18" ht="18.75" x14ac:dyDescent="0.3">
      <c r="A14" s="4" t="s">
        <v>30</v>
      </c>
    </row>
    <row r="15" spans="1:18" x14ac:dyDescent="0.25">
      <c r="B15" s="31" t="s">
        <v>23</v>
      </c>
      <c r="C15" s="29" t="s">
        <v>24</v>
      </c>
      <c r="D15" s="29"/>
      <c r="E15" s="29"/>
      <c r="F15" s="29"/>
      <c r="G15" s="29"/>
      <c r="H15" s="29"/>
      <c r="I15" s="29"/>
      <c r="J15" s="29"/>
      <c r="K15" s="29"/>
      <c r="L15" s="29"/>
      <c r="M15" s="29"/>
      <c r="N15" s="29"/>
      <c r="O15" s="29"/>
      <c r="P15" s="29"/>
      <c r="Q15" s="29"/>
      <c r="R15" s="29"/>
    </row>
    <row r="16" spans="1:18" x14ac:dyDescent="0.25">
      <c r="B16" s="32" t="s">
        <v>25</v>
      </c>
      <c r="C16" s="30" t="s">
        <v>57</v>
      </c>
      <c r="D16" s="30"/>
      <c r="E16" s="30"/>
      <c r="F16" s="30"/>
      <c r="G16" s="30"/>
      <c r="H16" s="30"/>
      <c r="I16" s="30"/>
      <c r="J16" s="30"/>
      <c r="K16" s="30"/>
      <c r="L16" s="30"/>
      <c r="M16" s="30"/>
      <c r="N16" s="30"/>
      <c r="O16" s="30"/>
      <c r="P16" s="30"/>
      <c r="Q16" s="30"/>
      <c r="R16" s="30"/>
    </row>
    <row r="17" spans="1:18" x14ac:dyDescent="0.25">
      <c r="B17" s="32"/>
      <c r="C17" s="30"/>
      <c r="D17" s="101" t="s">
        <v>84</v>
      </c>
      <c r="E17" s="101"/>
      <c r="F17" s="101"/>
      <c r="G17" s="101"/>
      <c r="H17" s="101"/>
      <c r="I17" s="101"/>
      <c r="J17" s="101"/>
      <c r="K17" s="101"/>
      <c r="L17" s="101"/>
      <c r="M17" s="30"/>
      <c r="N17" s="30"/>
      <c r="O17" s="30"/>
      <c r="P17" s="30"/>
      <c r="Q17" s="30"/>
      <c r="R17" s="30"/>
    </row>
    <row r="19" spans="1:18" s="28" customFormat="1" ht="18.75" x14ac:dyDescent="0.3">
      <c r="A19" s="4">
        <v>1</v>
      </c>
      <c r="B19" s="28" t="s">
        <v>18</v>
      </c>
    </row>
    <row r="20" spans="1:18" s="28" customFormat="1" ht="18.75" x14ac:dyDescent="0.3">
      <c r="A20" s="4"/>
      <c r="C20" s="28" t="s">
        <v>19</v>
      </c>
    </row>
    <row r="21" spans="1:18" s="28" customFormat="1" ht="18.75" x14ac:dyDescent="0.3">
      <c r="A21" s="4"/>
      <c r="C21" s="28" t="s">
        <v>20</v>
      </c>
    </row>
    <row r="22" spans="1:18" s="28" customFormat="1" ht="18.75" x14ac:dyDescent="0.3">
      <c r="A22" s="4"/>
      <c r="C22" s="28" t="s">
        <v>21</v>
      </c>
    </row>
    <row r="23" spans="1:18" s="28" customFormat="1" ht="18.75" x14ac:dyDescent="0.3">
      <c r="A23" s="4"/>
      <c r="C23" s="28" t="s">
        <v>70</v>
      </c>
    </row>
    <row r="24" spans="1:18" s="28" customFormat="1" ht="18.75" x14ac:dyDescent="0.3">
      <c r="A24" s="4"/>
      <c r="C24" s="4" t="s">
        <v>22</v>
      </c>
    </row>
    <row r="25" spans="1:18" s="28" customFormat="1" ht="18.75" x14ac:dyDescent="0.3">
      <c r="A25" s="4"/>
      <c r="C25" s="28" t="s">
        <v>51</v>
      </c>
    </row>
    <row r="26" spans="1:18" s="28" customFormat="1" ht="18.75" x14ac:dyDescent="0.3">
      <c r="A26" s="4"/>
    </row>
    <row r="27" spans="1:18" s="28" customFormat="1" ht="18.75" x14ac:dyDescent="0.3">
      <c r="A27" s="4">
        <v>2</v>
      </c>
      <c r="B27" s="28" t="s">
        <v>62</v>
      </c>
    </row>
    <row r="28" spans="1:18" x14ac:dyDescent="0.25">
      <c r="A28" s="2"/>
    </row>
    <row r="29" spans="1:18" s="28" customFormat="1" ht="21" x14ac:dyDescent="0.35">
      <c r="A29" s="88" t="s">
        <v>71</v>
      </c>
      <c r="B29" s="84" t="s">
        <v>74</v>
      </c>
      <c r="C29" s="85"/>
      <c r="D29" s="85"/>
      <c r="E29" s="85"/>
      <c r="F29" s="85"/>
      <c r="G29" s="85"/>
      <c r="H29" s="85"/>
      <c r="I29" s="85"/>
      <c r="J29" s="85"/>
      <c r="K29" s="85"/>
      <c r="L29" s="85"/>
      <c r="M29" s="85"/>
      <c r="N29" s="85"/>
      <c r="O29" s="85"/>
      <c r="P29" s="85"/>
      <c r="Q29" s="85"/>
      <c r="R29" s="85"/>
    </row>
    <row r="30" spans="1:18" s="28" customFormat="1" ht="9.75" customHeight="1" x14ac:dyDescent="0.3">
      <c r="A30" s="85"/>
      <c r="B30" s="99" t="s">
        <v>75</v>
      </c>
      <c r="C30" s="99"/>
      <c r="D30" s="99"/>
      <c r="E30" s="99"/>
      <c r="F30" s="99"/>
      <c r="G30" s="99"/>
      <c r="H30" s="99"/>
      <c r="I30" s="99"/>
      <c r="J30" s="99"/>
      <c r="K30" s="99"/>
      <c r="L30" s="99"/>
      <c r="M30" s="99"/>
      <c r="N30" s="99"/>
      <c r="O30" s="99"/>
      <c r="P30" s="99"/>
      <c r="Q30" s="99"/>
      <c r="R30" s="99"/>
    </row>
    <row r="31" spans="1:18" s="28" customFormat="1" ht="12" customHeight="1" x14ac:dyDescent="0.35">
      <c r="A31" s="83"/>
      <c r="B31" s="99"/>
      <c r="C31" s="99"/>
      <c r="D31" s="99"/>
      <c r="E31" s="99"/>
      <c r="F31" s="99"/>
      <c r="G31" s="99"/>
      <c r="H31" s="99"/>
      <c r="I31" s="99"/>
      <c r="J31" s="99"/>
      <c r="K31" s="99"/>
      <c r="L31" s="99"/>
      <c r="M31" s="99"/>
      <c r="N31" s="99"/>
      <c r="O31" s="99"/>
      <c r="P31" s="99"/>
      <c r="Q31" s="99"/>
      <c r="R31" s="99"/>
    </row>
    <row r="32" spans="1:18" s="28" customFormat="1" ht="24.75" customHeight="1" x14ac:dyDescent="0.35">
      <c r="A32" s="83"/>
      <c r="B32" s="99"/>
      <c r="C32" s="99"/>
      <c r="D32" s="99"/>
      <c r="E32" s="99"/>
      <c r="F32" s="99"/>
      <c r="G32" s="99"/>
      <c r="H32" s="99"/>
      <c r="I32" s="99"/>
      <c r="J32" s="99"/>
      <c r="K32" s="99"/>
      <c r="L32" s="99"/>
      <c r="M32" s="99"/>
      <c r="N32" s="99"/>
      <c r="O32" s="99"/>
      <c r="P32" s="99"/>
      <c r="Q32" s="99"/>
      <c r="R32" s="99"/>
    </row>
    <row r="33" spans="1:18" s="28" customFormat="1" ht="36" customHeight="1" x14ac:dyDescent="0.35">
      <c r="A33" s="83"/>
      <c r="B33" s="87" t="s">
        <v>76</v>
      </c>
      <c r="C33" s="86"/>
      <c r="D33" s="86"/>
      <c r="E33" s="86"/>
      <c r="F33" s="86"/>
      <c r="G33" s="86"/>
      <c r="H33" s="86"/>
      <c r="I33" s="86"/>
      <c r="J33" s="86"/>
      <c r="K33" s="86"/>
      <c r="L33" s="86"/>
      <c r="M33" s="86"/>
      <c r="N33" s="86"/>
      <c r="O33" s="86"/>
      <c r="P33" s="86"/>
      <c r="Q33" s="86"/>
      <c r="R33" s="86"/>
    </row>
    <row r="34" spans="1:18" s="28" customFormat="1" ht="36" customHeight="1" x14ac:dyDescent="0.35">
      <c r="A34" s="83"/>
      <c r="B34" s="87" t="s">
        <v>77</v>
      </c>
      <c r="C34" s="86"/>
      <c r="D34" s="86"/>
      <c r="E34" s="86"/>
      <c r="F34" s="86"/>
      <c r="G34" s="86"/>
      <c r="H34" s="89" t="s">
        <v>78</v>
      </c>
      <c r="I34" s="86"/>
      <c r="J34" s="86"/>
      <c r="K34" s="86"/>
      <c r="L34" s="86"/>
      <c r="M34" s="86"/>
      <c r="N34" s="86"/>
      <c r="O34" s="86"/>
      <c r="P34" s="86"/>
      <c r="Q34" s="86"/>
      <c r="R34" s="86"/>
    </row>
    <row r="35" spans="1:18" s="28" customFormat="1" ht="16.5" customHeight="1" x14ac:dyDescent="0.35">
      <c r="A35" s="90"/>
      <c r="B35" s="91"/>
      <c r="C35" s="91"/>
      <c r="D35" s="91"/>
      <c r="E35" s="91"/>
      <c r="F35" s="91"/>
      <c r="G35" s="91"/>
      <c r="H35" s="91"/>
      <c r="I35" s="91"/>
      <c r="J35" s="91"/>
      <c r="K35" s="91"/>
      <c r="L35" s="91"/>
      <c r="M35" s="91"/>
      <c r="N35" s="91"/>
      <c r="O35" s="91"/>
      <c r="P35" s="91"/>
      <c r="Q35" s="91"/>
      <c r="R35" s="91"/>
    </row>
    <row r="36" spans="1:18" s="28" customFormat="1" ht="18.75" x14ac:dyDescent="0.3">
      <c r="A36" s="100" t="s">
        <v>69</v>
      </c>
      <c r="B36" s="100"/>
      <c r="C36" s="100"/>
      <c r="D36" s="100"/>
      <c r="E36" s="100"/>
      <c r="F36" s="100"/>
      <c r="G36" s="100"/>
      <c r="H36" s="100"/>
      <c r="I36" s="100"/>
      <c r="J36" s="100"/>
      <c r="K36" s="100"/>
      <c r="L36" s="100"/>
      <c r="M36" s="100"/>
      <c r="N36" s="100"/>
      <c r="O36" s="100"/>
      <c r="P36" s="100"/>
      <c r="Q36" s="100"/>
      <c r="R36" s="100"/>
    </row>
    <row r="37" spans="1:18" s="28" customFormat="1" ht="9.75" customHeight="1" x14ac:dyDescent="0.3">
      <c r="A37" s="100"/>
      <c r="B37" s="100"/>
      <c r="C37" s="100"/>
      <c r="D37" s="100"/>
      <c r="E37" s="100"/>
      <c r="F37" s="100"/>
      <c r="G37" s="100"/>
      <c r="H37" s="100"/>
      <c r="I37" s="100"/>
      <c r="J37" s="100"/>
      <c r="K37" s="100"/>
      <c r="L37" s="100"/>
      <c r="M37" s="100"/>
      <c r="N37" s="100"/>
      <c r="O37" s="100"/>
      <c r="P37" s="100"/>
      <c r="Q37" s="100"/>
      <c r="R37" s="100"/>
    </row>
    <row r="38" spans="1:18" s="28" customFormat="1" ht="12.95" customHeight="1" x14ac:dyDescent="0.3">
      <c r="A38" s="100"/>
      <c r="B38" s="100"/>
      <c r="C38" s="100"/>
      <c r="D38" s="100"/>
      <c r="E38" s="100"/>
      <c r="F38" s="100"/>
      <c r="G38" s="100"/>
      <c r="H38" s="100"/>
      <c r="I38" s="100"/>
      <c r="J38" s="100"/>
      <c r="K38" s="100"/>
      <c r="L38" s="100"/>
      <c r="M38" s="100"/>
      <c r="N38" s="100"/>
      <c r="O38" s="100"/>
      <c r="P38" s="100"/>
      <c r="Q38" s="100"/>
      <c r="R38" s="100"/>
    </row>
    <row r="39" spans="1:18" s="28" customFormat="1" ht="11.65" customHeight="1" x14ac:dyDescent="0.3">
      <c r="A39" s="100"/>
      <c r="B39" s="100"/>
      <c r="C39" s="100"/>
      <c r="D39" s="100"/>
      <c r="E39" s="100"/>
      <c r="F39" s="100"/>
      <c r="G39" s="100"/>
      <c r="H39" s="100"/>
      <c r="I39" s="100"/>
      <c r="J39" s="100"/>
      <c r="K39" s="100"/>
      <c r="L39" s="100"/>
      <c r="M39" s="100"/>
      <c r="N39" s="100"/>
      <c r="O39" s="100"/>
      <c r="P39" s="100"/>
      <c r="Q39" s="100"/>
      <c r="R39" s="100"/>
    </row>
    <row r="40" spans="1:18" s="28" customFormat="1" ht="21" customHeight="1" x14ac:dyDescent="0.3">
      <c r="A40" s="100"/>
      <c r="B40" s="100"/>
      <c r="C40" s="100"/>
      <c r="D40" s="100"/>
      <c r="E40" s="100"/>
      <c r="F40" s="100"/>
      <c r="G40" s="100"/>
      <c r="H40" s="100"/>
      <c r="I40" s="100"/>
      <c r="J40" s="100"/>
      <c r="K40" s="100"/>
      <c r="L40" s="100"/>
      <c r="M40" s="100"/>
      <c r="N40" s="100"/>
      <c r="O40" s="100"/>
      <c r="P40" s="100"/>
      <c r="Q40" s="100"/>
      <c r="R40" s="100"/>
    </row>
    <row r="41" spans="1:18" ht="18.75" x14ac:dyDescent="0.3">
      <c r="P41" s="96" t="s">
        <v>79</v>
      </c>
    </row>
  </sheetData>
  <sheetProtection algorithmName="SHA-512" hashValue="mnp7FWiitEMKut5dDslBznapGwNjwayuHX7EBlnQ5oF8UElM88WR7YtGrAR2maAdVIahSmYDYWzSaQ8n9thBdA==" saltValue="W40TAmMm086ASDIcBtUNrA==" spinCount="100000" sheet="1" objects="1" scenarios="1"/>
  <mergeCells count="4">
    <mergeCell ref="B30:R32"/>
    <mergeCell ref="A36:R40"/>
    <mergeCell ref="D17:L17"/>
    <mergeCell ref="D11:H11"/>
  </mergeCells>
  <hyperlinks>
    <hyperlink ref="B33" r:id="rId1" display="For more details, check out the full Coronavirus, Aid, Relief, and Economic Security Act (CARES) Act. " xr:uid="{1680109E-0139-4946-B6F8-F5C5772EC3D7}"/>
    <hyperlink ref="H34" r:id="rId2" xr:uid="{17F799D6-FCC1-4EE1-B3CB-B96C103A0DD0}"/>
    <hyperlink ref="B34" r:id="rId3" xr:uid="{5FAF009A-6EFA-4FFE-9BFD-BAEAD1BE9616}"/>
    <hyperlink ref="D11" r:id="rId4" display="PPP Loan Calculator" xr:uid="{F32856FC-EE59-471B-B259-ABCC7C2BD6A5}"/>
    <hyperlink ref="D17" r:id="rId5" xr:uid="{8AD4BD51-169B-4327-BBAA-A5A3CB6C5C91}"/>
  </hyperlinks>
  <pageMargins left="0.7" right="0.7" top="0.75" bottom="0.75" header="0.3" footer="0.3"/>
  <pageSetup scale="67"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H32"/>
  <sheetViews>
    <sheetView zoomScaleNormal="100" zoomScaleSheetLayoutView="85" workbookViewId="0">
      <selection activeCell="H25" sqref="H25"/>
    </sheetView>
  </sheetViews>
  <sheetFormatPr defaultRowHeight="15" x14ac:dyDescent="0.25"/>
  <cols>
    <col min="1" max="1" width="47.42578125" customWidth="1"/>
    <col min="2" max="2" width="16" customWidth="1"/>
    <col min="3" max="3" width="14.140625" customWidth="1"/>
    <col min="4" max="4" width="29.7109375" customWidth="1"/>
    <col min="6" max="6" width="24.85546875" customWidth="1"/>
    <col min="7" max="7" width="13.5703125" customWidth="1"/>
  </cols>
  <sheetData>
    <row r="1" spans="1:6" ht="21" x14ac:dyDescent="0.35">
      <c r="A1" s="5" t="s">
        <v>15</v>
      </c>
    </row>
    <row r="2" spans="1:6" ht="21" x14ac:dyDescent="0.35">
      <c r="A2" s="5" t="s">
        <v>16</v>
      </c>
    </row>
    <row r="3" spans="1:6" ht="21" x14ac:dyDescent="0.35">
      <c r="A3" s="27" t="s">
        <v>52</v>
      </c>
    </row>
    <row r="5" spans="1:6" ht="21" x14ac:dyDescent="0.35">
      <c r="A5" s="5" t="s">
        <v>0</v>
      </c>
    </row>
    <row r="6" spans="1:6" ht="21" x14ac:dyDescent="0.35">
      <c r="A6" s="5"/>
    </row>
    <row r="7" spans="1:6" ht="21" x14ac:dyDescent="0.35">
      <c r="A7" s="5"/>
    </row>
    <row r="8" spans="1:6" ht="21" x14ac:dyDescent="0.35">
      <c r="A8" s="5"/>
    </row>
    <row r="9" spans="1:6" ht="21" x14ac:dyDescent="0.35">
      <c r="A9" s="5"/>
    </row>
    <row r="12" spans="1:6" ht="23.25" x14ac:dyDescent="0.35">
      <c r="A12" s="4" t="s">
        <v>13</v>
      </c>
      <c r="B12" s="11">
        <v>2.5</v>
      </c>
      <c r="C12" s="12" t="s">
        <v>1</v>
      </c>
      <c r="D12" s="81">
        <f>+'Calculating payroll costs'!C40+'Calculating payroll costs'!E40</f>
        <v>-25000</v>
      </c>
      <c r="E12" s="13" t="s">
        <v>2</v>
      </c>
      <c r="F12" s="37">
        <f>IF(((D12*B12)+D17)&gt;10000000,10000000,((D12*B12)+D17))</f>
        <v>-62500</v>
      </c>
    </row>
    <row r="13" spans="1:6" x14ac:dyDescent="0.25">
      <c r="D13" s="14" t="s">
        <v>32</v>
      </c>
      <c r="F13" t="s">
        <v>14</v>
      </c>
    </row>
    <row r="14" spans="1:6" ht="21" x14ac:dyDescent="0.35">
      <c r="A14" s="27" t="str">
        <f>IF(AND('Calculating payroll costs'!C40&gt;0,'Calculating payroll costs'!E40&gt;0),"ERROR: PLEASE ONLY ENTER DATA IN THE ANNUAL OR MONTHLY COLUMNS ON THE 'CALCULATING PAYROLL COSTS' TAB","")</f>
        <v/>
      </c>
      <c r="F14" s="15"/>
    </row>
    <row r="15" spans="1:6" ht="18.75" x14ac:dyDescent="0.3">
      <c r="D15" s="55"/>
      <c r="F15" s="15"/>
    </row>
    <row r="16" spans="1:6" ht="18.75" x14ac:dyDescent="0.3">
      <c r="A16" s="4" t="s">
        <v>28</v>
      </c>
      <c r="F16" s="15"/>
    </row>
    <row r="17" spans="1:8" ht="18.75" x14ac:dyDescent="0.3">
      <c r="A17" t="s">
        <v>33</v>
      </c>
      <c r="D17" s="38"/>
      <c r="F17" s="15"/>
    </row>
    <row r="18" spans="1:8" ht="18.75" x14ac:dyDescent="0.3">
      <c r="A18" s="34" t="s">
        <v>31</v>
      </c>
      <c r="E18" s="35"/>
      <c r="F18" s="35"/>
      <c r="G18" s="35"/>
      <c r="H18" s="36"/>
    </row>
    <row r="20" spans="1:8" ht="21" x14ac:dyDescent="0.35">
      <c r="A20" s="84" t="s">
        <v>80</v>
      </c>
      <c r="B20" s="85"/>
      <c r="C20" s="85"/>
      <c r="D20" s="85"/>
      <c r="E20" s="85"/>
      <c r="F20" s="85"/>
      <c r="G20" s="85"/>
    </row>
    <row r="21" spans="1:8" x14ac:dyDescent="0.25">
      <c r="A21" s="99" t="s">
        <v>75</v>
      </c>
      <c r="B21" s="99"/>
      <c r="C21" s="99"/>
      <c r="D21" s="99"/>
      <c r="E21" s="99"/>
      <c r="F21" s="99"/>
      <c r="G21" s="99"/>
    </row>
    <row r="22" spans="1:8" ht="11.45" customHeight="1" x14ac:dyDescent="0.25">
      <c r="A22" s="99"/>
      <c r="B22" s="99"/>
      <c r="C22" s="99"/>
      <c r="D22" s="99"/>
      <c r="E22" s="99"/>
      <c r="F22" s="99"/>
      <c r="G22" s="99"/>
    </row>
    <row r="23" spans="1:8" x14ac:dyDescent="0.25">
      <c r="A23" s="99"/>
      <c r="B23" s="99"/>
      <c r="C23" s="99"/>
      <c r="D23" s="99"/>
      <c r="E23" s="99"/>
      <c r="F23" s="99"/>
      <c r="G23" s="99"/>
    </row>
    <row r="24" spans="1:8" ht="25.5" customHeight="1" x14ac:dyDescent="0.35">
      <c r="A24" s="87" t="s">
        <v>76</v>
      </c>
      <c r="B24" s="86"/>
      <c r="C24" s="86"/>
      <c r="D24" s="86"/>
      <c r="E24" s="86"/>
      <c r="F24" s="86"/>
      <c r="G24" s="86"/>
    </row>
    <row r="25" spans="1:8" ht="27.75" customHeight="1" x14ac:dyDescent="0.35">
      <c r="A25" s="87" t="s">
        <v>77</v>
      </c>
      <c r="B25" s="89" t="s">
        <v>78</v>
      </c>
      <c r="C25" s="86"/>
      <c r="D25" s="86"/>
      <c r="E25" s="86"/>
      <c r="F25" s="86"/>
      <c r="G25" s="85"/>
    </row>
    <row r="26" spans="1:8" x14ac:dyDescent="0.25">
      <c r="A26" s="82"/>
    </row>
    <row r="27" spans="1:8" x14ac:dyDescent="0.25">
      <c r="A27" s="82"/>
    </row>
    <row r="28" spans="1:8" x14ac:dyDescent="0.25">
      <c r="A28" s="82"/>
    </row>
    <row r="29" spans="1:8" x14ac:dyDescent="0.25">
      <c r="A29" s="82"/>
    </row>
    <row r="30" spans="1:8" x14ac:dyDescent="0.25">
      <c r="A30" s="82"/>
    </row>
    <row r="31" spans="1:8" x14ac:dyDescent="0.25">
      <c r="A31" s="35"/>
    </row>
    <row r="32" spans="1:8" x14ac:dyDescent="0.25">
      <c r="A32" s="35"/>
    </row>
  </sheetData>
  <sheetProtection algorithmName="SHA-512" hashValue="JonA0n407MKRy5LIptH7w+Db+fkEPGiSjw4pM/ApFZToc4NTkNijdvRKm7wPkF3BG9YL8hsn9XjykrEuhMqQ+w==" saltValue="lxjcVmXnQFe3EN5Q/Hye2Q==" spinCount="100000" sheet="1" objects="1" scenarios="1"/>
  <protectedRanges>
    <protectedRange sqref="D17" name="EIDL"/>
  </protectedRanges>
  <mergeCells count="1">
    <mergeCell ref="A21:G23"/>
  </mergeCells>
  <hyperlinks>
    <hyperlink ref="A24" r:id="rId1" display="For more details, check out the full Coronavirus, Aid, Relief, and Economic Security Act (CARES) Act. " xr:uid="{04E36E95-A031-43A7-BD0D-FC79B5DB36F8}"/>
    <hyperlink ref="B25" r:id="rId2" xr:uid="{D2E7E380-F436-4F3D-9C01-42F4399FC604}"/>
    <hyperlink ref="A25" r:id="rId3" xr:uid="{7D56626F-082D-4D15-82D8-DB493376DC30}"/>
  </hyperlinks>
  <pageMargins left="0.7" right="0.7" top="0.75" bottom="0.75" header="0.3" footer="0.3"/>
  <pageSetup scale="75"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AC55"/>
  <sheetViews>
    <sheetView tabSelected="1" topLeftCell="A22" workbookViewId="0">
      <selection activeCell="C32" sqref="C32"/>
    </sheetView>
  </sheetViews>
  <sheetFormatPr defaultRowHeight="15" x14ac:dyDescent="0.25"/>
  <cols>
    <col min="1" max="1" width="49" customWidth="1"/>
    <col min="2" max="2" width="3" customWidth="1"/>
    <col min="3" max="3" width="28.85546875" customWidth="1"/>
    <col min="4" max="4" width="8.5703125" customWidth="1"/>
    <col min="5" max="5" width="23.5703125" bestFit="1" customWidth="1"/>
    <col min="6" max="6" width="9.42578125" customWidth="1"/>
    <col min="7" max="7" width="16.5703125" customWidth="1"/>
    <col min="8" max="8" width="2.28515625" customWidth="1"/>
    <col min="9" max="9" width="16.5703125" customWidth="1"/>
    <col min="10" max="10" width="3" customWidth="1"/>
    <col min="11" max="11" width="16.5703125" customWidth="1"/>
    <col min="12" max="12" width="3" customWidth="1"/>
    <col min="13" max="13" width="16.5703125" customWidth="1"/>
    <col min="14" max="14" width="3" customWidth="1"/>
    <col min="15" max="15" width="16.5703125" customWidth="1"/>
    <col min="16" max="16" width="3" customWidth="1"/>
    <col min="17" max="17" width="16.5703125" customWidth="1"/>
    <col min="18" max="18" width="3" customWidth="1"/>
    <col min="19" max="19" width="16.5703125" customWidth="1"/>
    <col min="20" max="20" width="3" customWidth="1"/>
    <col min="21" max="21" width="16.5703125" customWidth="1"/>
    <col min="22" max="22" width="3" customWidth="1"/>
    <col min="23" max="23" width="16.5703125" customWidth="1"/>
    <col min="24" max="24" width="3" customWidth="1"/>
    <col min="25" max="25" width="16.5703125" customWidth="1"/>
    <col min="26" max="26" width="3" customWidth="1"/>
    <col min="27" max="27" width="16.5703125" customWidth="1"/>
  </cols>
  <sheetData>
    <row r="1" spans="1:27" ht="21" x14ac:dyDescent="0.35">
      <c r="A1" s="5" t="s">
        <v>15</v>
      </c>
    </row>
    <row r="2" spans="1:27" ht="21" x14ac:dyDescent="0.35">
      <c r="A2" s="5" t="s">
        <v>16</v>
      </c>
    </row>
    <row r="3" spans="1:27" ht="21" x14ac:dyDescent="0.35">
      <c r="A3" s="27" t="s">
        <v>52</v>
      </c>
    </row>
    <row r="5" spans="1:27" ht="21" x14ac:dyDescent="0.35">
      <c r="A5" s="5" t="s">
        <v>48</v>
      </c>
    </row>
    <row r="10" spans="1:27" x14ac:dyDescent="0.25">
      <c r="F10" s="1"/>
      <c r="J10" s="1"/>
    </row>
    <row r="11" spans="1:27" ht="15.75" x14ac:dyDescent="0.25">
      <c r="A11" s="59" t="s">
        <v>29</v>
      </c>
      <c r="C11" s="33"/>
      <c r="E11" s="35"/>
    </row>
    <row r="12" spans="1:27" x14ac:dyDescent="0.25">
      <c r="A12" s="2"/>
    </row>
    <row r="13" spans="1:27" ht="23.25" customHeight="1" x14ac:dyDescent="0.35">
      <c r="A13" s="103" t="s">
        <v>81</v>
      </c>
      <c r="C13" s="77" t="s">
        <v>55</v>
      </c>
      <c r="D13" s="58" t="s">
        <v>22</v>
      </c>
      <c r="E13" s="102" t="s">
        <v>56</v>
      </c>
      <c r="F13" s="102"/>
      <c r="G13" s="102"/>
      <c r="H13" s="102"/>
      <c r="I13" s="102"/>
      <c r="J13" s="102"/>
      <c r="K13" s="102"/>
      <c r="L13" s="102"/>
      <c r="M13" s="102"/>
      <c r="N13" s="102"/>
      <c r="O13" s="102"/>
      <c r="P13" s="102"/>
      <c r="Q13" s="102"/>
      <c r="R13" s="102"/>
      <c r="S13" s="102"/>
      <c r="T13" s="102"/>
      <c r="U13" s="102"/>
      <c r="V13" s="102"/>
      <c r="W13" s="102"/>
      <c r="X13" s="102"/>
      <c r="Y13" s="102"/>
      <c r="Z13" s="102"/>
      <c r="AA13" s="102"/>
    </row>
    <row r="14" spans="1:27" ht="28.5" customHeight="1" x14ac:dyDescent="0.25">
      <c r="A14" s="103"/>
      <c r="C14" s="69" t="s">
        <v>34</v>
      </c>
      <c r="D14" s="57"/>
      <c r="E14" s="40" t="s">
        <v>36</v>
      </c>
      <c r="F14" s="26"/>
      <c r="G14" s="26" t="s">
        <v>37</v>
      </c>
      <c r="H14" s="26"/>
      <c r="I14" s="26" t="s">
        <v>38</v>
      </c>
      <c r="J14" s="26"/>
      <c r="K14" s="26" t="s">
        <v>39</v>
      </c>
      <c r="L14" s="26"/>
      <c r="M14" s="26" t="s">
        <v>40</v>
      </c>
      <c r="N14" s="26"/>
      <c r="O14" s="26" t="s">
        <v>41</v>
      </c>
      <c r="P14" s="26"/>
      <c r="Q14" s="26" t="s">
        <v>42</v>
      </c>
      <c r="R14" s="26"/>
      <c r="S14" s="26" t="s">
        <v>43</v>
      </c>
      <c r="T14" s="26"/>
      <c r="U14" s="26" t="s">
        <v>44</v>
      </c>
      <c r="V14" s="26"/>
      <c r="W14" s="26" t="s">
        <v>45</v>
      </c>
      <c r="X14" s="26"/>
      <c r="Y14" s="26" t="s">
        <v>46</v>
      </c>
      <c r="Z14" s="26"/>
      <c r="AA14" s="26" t="s">
        <v>47</v>
      </c>
    </row>
    <row r="15" spans="1:27" ht="34.5" customHeight="1" x14ac:dyDescent="0.25">
      <c r="A15" s="103"/>
      <c r="C15" s="41" t="str">
        <f>IFERROR((C17-365),"Enter Loan Date Requested")</f>
        <v>Enter Loan Date Requested</v>
      </c>
      <c r="D15" s="57"/>
      <c r="E15" s="74" t="str">
        <f>IFERROR(E17-25,"Enter Loan Date Requested")</f>
        <v>Enter Loan Date Requested</v>
      </c>
      <c r="F15" s="75" t="s">
        <v>66</v>
      </c>
      <c r="G15" s="40" t="str">
        <f t="shared" ref="G15:Y15" si="0">IFERROR(G17-30,"")</f>
        <v/>
      </c>
      <c r="H15" s="40"/>
      <c r="I15" s="40" t="str">
        <f t="shared" si="0"/>
        <v/>
      </c>
      <c r="J15" s="40"/>
      <c r="K15" s="40" t="str">
        <f t="shared" si="0"/>
        <v/>
      </c>
      <c r="L15" s="40"/>
      <c r="M15" s="40" t="str">
        <f t="shared" si="0"/>
        <v/>
      </c>
      <c r="N15" s="40"/>
      <c r="O15" s="40" t="str">
        <f t="shared" si="0"/>
        <v/>
      </c>
      <c r="P15" s="40"/>
      <c r="Q15" s="40" t="str">
        <f t="shared" si="0"/>
        <v/>
      </c>
      <c r="R15" s="40"/>
      <c r="S15" s="40" t="str">
        <f t="shared" si="0"/>
        <v/>
      </c>
      <c r="T15" s="40"/>
      <c r="U15" s="40" t="str">
        <f t="shared" si="0"/>
        <v/>
      </c>
      <c r="V15" s="40"/>
      <c r="W15" s="40" t="str">
        <f>IFERROR(W17-30,"")</f>
        <v/>
      </c>
      <c r="X15" s="40"/>
      <c r="Y15" s="40" t="str">
        <f t="shared" si="0"/>
        <v/>
      </c>
      <c r="Z15" s="40"/>
      <c r="AA15" s="40" t="str">
        <f>IFERROR(AA17-30,"")</f>
        <v/>
      </c>
    </row>
    <row r="16" spans="1:27" ht="30" x14ac:dyDescent="0.25">
      <c r="A16" s="93" t="s">
        <v>76</v>
      </c>
      <c r="C16" s="41" t="s">
        <v>35</v>
      </c>
      <c r="D16" s="57"/>
      <c r="E16" s="41" t="s">
        <v>35</v>
      </c>
      <c r="F16" s="26"/>
      <c r="G16" s="41" t="s">
        <v>35</v>
      </c>
      <c r="H16" s="26"/>
      <c r="I16" s="41" t="s">
        <v>35</v>
      </c>
      <c r="J16" s="26"/>
      <c r="K16" s="41" t="s">
        <v>35</v>
      </c>
      <c r="L16" s="26"/>
      <c r="M16" s="41" t="s">
        <v>35</v>
      </c>
      <c r="N16" s="26"/>
      <c r="O16" s="41" t="s">
        <v>35</v>
      </c>
      <c r="P16" s="26"/>
      <c r="Q16" s="41" t="s">
        <v>35</v>
      </c>
      <c r="R16" s="26"/>
      <c r="S16" s="41" t="s">
        <v>35</v>
      </c>
      <c r="T16" s="26"/>
      <c r="U16" s="41" t="s">
        <v>35</v>
      </c>
      <c r="V16" s="26"/>
      <c r="W16" s="41" t="s">
        <v>35</v>
      </c>
      <c r="X16" s="26"/>
      <c r="Y16" s="41" t="s">
        <v>35</v>
      </c>
      <c r="Z16" s="26"/>
      <c r="AA16" s="41" t="s">
        <v>35</v>
      </c>
    </row>
    <row r="17" spans="1:29" x14ac:dyDescent="0.25">
      <c r="A17" s="94" t="s">
        <v>82</v>
      </c>
      <c r="C17" s="40" t="str">
        <f>+IF(C11&gt;0,C11," ")</f>
        <v xml:space="preserve"> </v>
      </c>
      <c r="D17" s="57"/>
      <c r="E17" s="40" t="str">
        <f>IFERROR(G15-1,"")</f>
        <v/>
      </c>
      <c r="F17" s="40"/>
      <c r="G17" s="40" t="str">
        <f t="shared" ref="G17:W17" si="1">IFERROR(I15-1,"")</f>
        <v/>
      </c>
      <c r="H17" s="40"/>
      <c r="I17" s="40" t="str">
        <f t="shared" si="1"/>
        <v/>
      </c>
      <c r="J17" s="40"/>
      <c r="K17" s="40" t="str">
        <f t="shared" si="1"/>
        <v/>
      </c>
      <c r="L17" s="40"/>
      <c r="M17" s="40" t="str">
        <f t="shared" si="1"/>
        <v/>
      </c>
      <c r="N17" s="40"/>
      <c r="O17" s="40" t="str">
        <f t="shared" si="1"/>
        <v/>
      </c>
      <c r="P17" s="40"/>
      <c r="Q17" s="40" t="str">
        <f t="shared" si="1"/>
        <v/>
      </c>
      <c r="R17" s="40"/>
      <c r="S17" s="40" t="str">
        <f t="shared" si="1"/>
        <v/>
      </c>
      <c r="T17" s="40"/>
      <c r="U17" s="40" t="str">
        <f t="shared" si="1"/>
        <v/>
      </c>
      <c r="V17" s="40"/>
      <c r="W17" s="40" t="str">
        <f t="shared" si="1"/>
        <v/>
      </c>
      <c r="X17" s="40"/>
      <c r="Y17" s="40" t="str">
        <f>IFERROR(AA15-1,"")</f>
        <v/>
      </c>
      <c r="Z17" s="40"/>
      <c r="AA17" s="40" t="str">
        <f>+IF(C11&gt;0,C11," ")</f>
        <v xml:space="preserve"> </v>
      </c>
    </row>
    <row r="18" spans="1:29" x14ac:dyDescent="0.25">
      <c r="A18" s="94" t="s">
        <v>78</v>
      </c>
      <c r="C18" s="39"/>
      <c r="D18" s="57"/>
      <c r="E18" s="70"/>
      <c r="F18" s="70"/>
      <c r="G18" s="70"/>
      <c r="H18" s="70"/>
      <c r="I18" s="70"/>
      <c r="J18" s="70"/>
      <c r="K18" s="70"/>
      <c r="L18" s="70"/>
      <c r="M18" s="70"/>
      <c r="N18" s="70"/>
      <c r="O18" s="70"/>
      <c r="P18" s="70"/>
      <c r="Q18" s="70"/>
      <c r="R18" s="70"/>
      <c r="S18" s="70"/>
      <c r="T18" s="70"/>
      <c r="U18" s="70"/>
      <c r="V18" s="70"/>
      <c r="W18" s="70"/>
      <c r="X18" s="71"/>
      <c r="Y18" s="70"/>
      <c r="Z18" s="71"/>
      <c r="AA18" s="70"/>
      <c r="AB18" s="35"/>
      <c r="AC18" s="35"/>
    </row>
    <row r="19" spans="1:29" ht="15.75" thickBot="1" x14ac:dyDescent="0.3">
      <c r="A19" s="6" t="s">
        <v>7</v>
      </c>
      <c r="C19" s="39"/>
      <c r="D19" s="57"/>
      <c r="E19" s="76" t="s">
        <v>68</v>
      </c>
      <c r="F19" s="76"/>
      <c r="G19" s="76"/>
      <c r="H19" s="76"/>
      <c r="I19" s="76"/>
      <c r="J19" s="70"/>
      <c r="K19" s="70"/>
      <c r="L19" s="70"/>
      <c r="M19" s="70"/>
      <c r="N19" s="70"/>
      <c r="O19" s="70"/>
      <c r="P19" s="70"/>
      <c r="Q19" s="70"/>
      <c r="R19" s="70"/>
      <c r="S19" s="70"/>
      <c r="T19" s="70"/>
      <c r="U19" s="70"/>
      <c r="V19" s="70"/>
      <c r="W19" s="70"/>
      <c r="X19" s="71"/>
      <c r="Y19" s="70"/>
      <c r="Z19" s="71"/>
      <c r="AA19" s="70"/>
      <c r="AB19" s="35"/>
      <c r="AC19" s="35"/>
    </row>
    <row r="20" spans="1:29" x14ac:dyDescent="0.25">
      <c r="A20" s="45" t="s">
        <v>49</v>
      </c>
      <c r="B20" s="46"/>
      <c r="C20" s="46"/>
      <c r="D20" s="46"/>
      <c r="E20" s="47"/>
      <c r="F20" s="47"/>
      <c r="G20" s="47"/>
      <c r="H20" s="47"/>
      <c r="I20" s="47"/>
      <c r="J20" s="47"/>
      <c r="K20" s="47"/>
      <c r="L20" s="47"/>
      <c r="M20" s="47"/>
      <c r="N20" s="47"/>
      <c r="O20" s="47"/>
      <c r="P20" s="47"/>
      <c r="Q20" s="47"/>
      <c r="R20" s="47"/>
      <c r="S20" s="47"/>
      <c r="T20" s="47"/>
      <c r="U20" s="47"/>
      <c r="V20" s="47"/>
      <c r="W20" s="47"/>
      <c r="X20" s="47"/>
      <c r="Y20" s="47"/>
      <c r="Z20" s="47"/>
      <c r="AA20" s="48"/>
    </row>
    <row r="21" spans="1:29" ht="30" x14ac:dyDescent="0.25">
      <c r="A21" s="72" t="s">
        <v>58</v>
      </c>
      <c r="B21" s="17"/>
      <c r="C21" s="18"/>
      <c r="D21" s="62"/>
      <c r="E21" s="18"/>
      <c r="F21" s="18"/>
      <c r="G21" s="18"/>
      <c r="H21" s="18"/>
      <c r="I21" s="18"/>
      <c r="J21" s="18"/>
      <c r="K21" s="18"/>
      <c r="L21" s="18"/>
      <c r="M21" s="18"/>
      <c r="N21" s="18"/>
      <c r="O21" s="18"/>
      <c r="P21" s="18"/>
      <c r="Q21" s="18"/>
      <c r="R21" s="18"/>
      <c r="S21" s="18"/>
      <c r="T21" s="18"/>
      <c r="U21" s="18"/>
      <c r="V21" s="18"/>
      <c r="W21" s="18"/>
      <c r="X21" s="18"/>
      <c r="Y21" s="18"/>
      <c r="Z21" s="18"/>
      <c r="AA21" s="19"/>
    </row>
    <row r="22" spans="1:29" ht="45" x14ac:dyDescent="0.25">
      <c r="A22" s="95" t="s">
        <v>88</v>
      </c>
      <c r="B22" s="17"/>
      <c r="C22" s="18"/>
      <c r="D22" s="62"/>
      <c r="E22" s="18"/>
      <c r="F22" s="18"/>
      <c r="G22" s="18"/>
      <c r="H22" s="18"/>
      <c r="I22" s="18"/>
      <c r="J22" s="18"/>
      <c r="K22" s="18"/>
      <c r="L22" s="18"/>
      <c r="M22" s="18"/>
      <c r="N22" s="18"/>
      <c r="O22" s="18"/>
      <c r="P22" s="18"/>
      <c r="Q22" s="18"/>
      <c r="R22" s="18"/>
      <c r="S22" s="18"/>
      <c r="T22" s="18"/>
      <c r="U22" s="18"/>
      <c r="V22" s="18"/>
      <c r="W22" s="18"/>
      <c r="X22" s="18"/>
      <c r="Y22" s="18"/>
      <c r="Z22" s="18"/>
      <c r="AA22" s="19"/>
    </row>
    <row r="23" spans="1:29" ht="90" x14ac:dyDescent="0.25">
      <c r="A23" s="98" t="s">
        <v>86</v>
      </c>
      <c r="B23" s="17"/>
      <c r="C23" s="18"/>
      <c r="D23" s="62"/>
      <c r="E23" s="18"/>
      <c r="F23" s="18"/>
      <c r="G23" s="18"/>
      <c r="H23" s="18"/>
      <c r="I23" s="18"/>
      <c r="J23" s="18"/>
      <c r="K23" s="18"/>
      <c r="L23" s="18"/>
      <c r="M23" s="18"/>
      <c r="N23" s="18"/>
      <c r="O23" s="18"/>
      <c r="P23" s="18"/>
      <c r="Q23" s="18"/>
      <c r="R23" s="18"/>
      <c r="S23" s="18"/>
      <c r="T23" s="18"/>
      <c r="U23" s="18"/>
      <c r="V23" s="18"/>
      <c r="W23" s="18"/>
      <c r="X23" s="18"/>
      <c r="Y23" s="18"/>
      <c r="Z23" s="18"/>
      <c r="AA23" s="19"/>
    </row>
    <row r="24" spans="1:29" ht="15.75" thickBot="1" x14ac:dyDescent="0.3">
      <c r="A24" s="42" t="s">
        <v>87</v>
      </c>
      <c r="B24" s="21"/>
      <c r="C24" s="22"/>
      <c r="D24" s="44"/>
      <c r="E24" s="78"/>
      <c r="F24" s="22"/>
      <c r="G24" s="22"/>
      <c r="H24" s="22"/>
      <c r="I24" s="22"/>
      <c r="J24" s="22"/>
      <c r="K24" s="22"/>
      <c r="L24" s="22"/>
      <c r="M24" s="22"/>
      <c r="N24" s="22"/>
      <c r="O24" s="22"/>
      <c r="P24" s="22"/>
      <c r="Q24" s="22"/>
      <c r="R24" s="22"/>
      <c r="S24" s="22"/>
      <c r="T24" s="22"/>
      <c r="U24" s="22"/>
      <c r="V24" s="22"/>
      <c r="W24" s="22"/>
      <c r="X24" s="22"/>
      <c r="Y24" s="22"/>
      <c r="Z24" s="22"/>
      <c r="AA24" s="23"/>
    </row>
    <row r="25" spans="1:29" ht="15.75" thickBot="1" x14ac:dyDescent="0.3">
      <c r="A25" s="20"/>
      <c r="B25" s="21"/>
      <c r="C25" s="21"/>
      <c r="D25" s="43"/>
      <c r="E25" s="22"/>
      <c r="F25" s="22"/>
      <c r="G25" s="22"/>
      <c r="H25" s="22"/>
      <c r="I25" s="22"/>
      <c r="J25" s="22"/>
      <c r="K25" s="22"/>
      <c r="L25" s="22"/>
      <c r="M25" s="22"/>
      <c r="N25" s="22"/>
      <c r="O25" s="22"/>
      <c r="P25" s="22"/>
      <c r="Q25" s="22"/>
      <c r="R25" s="22"/>
      <c r="S25" s="22"/>
      <c r="T25" s="22"/>
      <c r="U25" s="22"/>
      <c r="V25" s="22"/>
      <c r="W25" s="22"/>
      <c r="X25" s="22"/>
      <c r="Y25" s="22"/>
      <c r="Z25" s="22"/>
      <c r="AA25" s="22"/>
    </row>
    <row r="26" spans="1:29" ht="30" x14ac:dyDescent="0.25">
      <c r="A26" s="49" t="s">
        <v>60</v>
      </c>
      <c r="B26" s="46"/>
      <c r="C26" s="46"/>
      <c r="D26" s="46"/>
      <c r="E26" s="47"/>
      <c r="F26" s="47"/>
      <c r="G26" s="47"/>
      <c r="H26" s="47"/>
      <c r="I26" s="47"/>
      <c r="J26" s="47"/>
      <c r="K26" s="47"/>
      <c r="L26" s="47"/>
      <c r="M26" s="47"/>
      <c r="N26" s="47"/>
      <c r="O26" s="47"/>
      <c r="P26" s="47"/>
      <c r="Q26" s="47"/>
      <c r="R26" s="47"/>
      <c r="S26" s="47"/>
      <c r="T26" s="47"/>
      <c r="U26" s="47"/>
      <c r="V26" s="47"/>
      <c r="W26" s="47"/>
      <c r="X26" s="47"/>
      <c r="Y26" s="47"/>
      <c r="Z26" s="47"/>
      <c r="AA26" s="48"/>
    </row>
    <row r="27" spans="1:29" ht="45" x14ac:dyDescent="0.25">
      <c r="A27" s="16" t="s">
        <v>61</v>
      </c>
      <c r="B27" s="17"/>
      <c r="C27" s="18"/>
      <c r="D27" s="62"/>
      <c r="E27" s="18"/>
      <c r="F27" s="18"/>
      <c r="G27" s="18"/>
      <c r="H27" s="18"/>
      <c r="I27" s="18"/>
      <c r="J27" s="18"/>
      <c r="K27" s="18"/>
      <c r="L27" s="18"/>
      <c r="M27" s="18"/>
      <c r="N27" s="18"/>
      <c r="O27" s="18"/>
      <c r="P27" s="18"/>
      <c r="Q27" s="18"/>
      <c r="R27" s="18"/>
      <c r="S27" s="18"/>
      <c r="T27" s="18"/>
      <c r="U27" s="18"/>
      <c r="V27" s="18"/>
      <c r="W27" s="18"/>
      <c r="X27" s="18"/>
      <c r="Y27" s="18"/>
      <c r="Z27" s="18"/>
      <c r="AA27" s="19"/>
    </row>
    <row r="28" spans="1:29" ht="15.75" thickBot="1" x14ac:dyDescent="0.3">
      <c r="A28" s="20" t="s">
        <v>65</v>
      </c>
      <c r="B28" s="21"/>
      <c r="C28" s="22"/>
      <c r="D28" s="44"/>
      <c r="E28" s="22"/>
      <c r="F28" s="22"/>
      <c r="G28" s="22"/>
      <c r="H28" s="22"/>
      <c r="I28" s="22"/>
      <c r="J28" s="22"/>
      <c r="K28" s="22"/>
      <c r="L28" s="22"/>
      <c r="M28" s="22"/>
      <c r="N28" s="22"/>
      <c r="O28" s="22"/>
      <c r="P28" s="22"/>
      <c r="Q28" s="22"/>
      <c r="R28" s="22"/>
      <c r="S28" s="22"/>
      <c r="T28" s="22"/>
      <c r="U28" s="22"/>
      <c r="V28" s="22"/>
      <c r="W28" s="22"/>
      <c r="X28" s="22"/>
      <c r="Y28" s="22"/>
      <c r="Z28" s="22"/>
      <c r="AA28" s="23"/>
    </row>
    <row r="29" spans="1:29" x14ac:dyDescent="0.25">
      <c r="D29" s="57"/>
      <c r="E29" s="3"/>
      <c r="F29" s="3"/>
      <c r="G29" s="3"/>
      <c r="H29" s="3"/>
      <c r="I29" s="3"/>
      <c r="J29" s="3"/>
      <c r="K29" s="3"/>
      <c r="L29" s="3"/>
      <c r="M29" s="3"/>
      <c r="N29" s="3"/>
      <c r="O29" s="3"/>
      <c r="P29" s="3"/>
      <c r="Q29" s="3"/>
      <c r="R29" s="3"/>
      <c r="S29" s="3"/>
      <c r="T29" s="3"/>
      <c r="U29" s="3"/>
      <c r="V29" s="3"/>
      <c r="W29" s="3"/>
      <c r="X29" s="3"/>
      <c r="Y29" s="3"/>
      <c r="Z29" s="3"/>
      <c r="AA29" s="3"/>
    </row>
    <row r="30" spans="1:29" ht="15.75" thickBot="1" x14ac:dyDescent="0.3">
      <c r="A30" s="10" t="s">
        <v>11</v>
      </c>
      <c r="D30" s="57"/>
      <c r="E30" s="3"/>
      <c r="F30" s="3"/>
      <c r="G30" s="3"/>
      <c r="H30" s="3"/>
      <c r="I30" s="3"/>
      <c r="J30" s="3"/>
      <c r="K30" s="3"/>
      <c r="L30" s="3"/>
      <c r="M30" s="3"/>
      <c r="N30" s="3"/>
      <c r="O30" s="3"/>
      <c r="P30" s="3"/>
      <c r="Q30" s="3"/>
      <c r="R30" s="3"/>
      <c r="S30" s="3"/>
      <c r="T30" s="3"/>
      <c r="U30" s="3"/>
      <c r="V30" s="3"/>
      <c r="W30" s="3"/>
      <c r="X30" s="3"/>
      <c r="Y30" s="3"/>
      <c r="Z30" s="3"/>
      <c r="AA30" s="3"/>
    </row>
    <row r="31" spans="1:29" s="35" customFormat="1" ht="60" x14ac:dyDescent="0.25">
      <c r="A31" s="50" t="s">
        <v>63</v>
      </c>
      <c r="B31" s="51"/>
      <c r="C31" s="60">
        <v>200000</v>
      </c>
      <c r="D31" s="47"/>
      <c r="E31" s="60"/>
      <c r="F31" s="60"/>
      <c r="G31" s="60"/>
      <c r="H31" s="60"/>
      <c r="I31" s="60"/>
      <c r="J31" s="60"/>
      <c r="K31" s="60"/>
      <c r="L31" s="60"/>
      <c r="M31" s="60"/>
      <c r="N31" s="60"/>
      <c r="O31" s="60"/>
      <c r="P31" s="60"/>
      <c r="Q31" s="60"/>
      <c r="R31" s="60"/>
      <c r="S31" s="60"/>
      <c r="T31" s="60"/>
      <c r="U31" s="60"/>
      <c r="V31" s="60"/>
      <c r="W31" s="60"/>
      <c r="X31" s="60"/>
      <c r="Y31" s="60"/>
      <c r="Z31" s="60"/>
      <c r="AA31" s="61"/>
    </row>
    <row r="32" spans="1:29" ht="165" x14ac:dyDescent="0.25">
      <c r="A32" s="95" t="s">
        <v>83</v>
      </c>
      <c r="B32" s="17"/>
      <c r="C32" s="18">
        <v>100000</v>
      </c>
      <c r="D32" s="62"/>
      <c r="E32" s="18"/>
      <c r="F32" s="18"/>
      <c r="G32" s="18"/>
      <c r="H32" s="18"/>
      <c r="I32" s="18"/>
      <c r="J32" s="18"/>
      <c r="K32" s="18"/>
      <c r="L32" s="18"/>
      <c r="M32" s="18"/>
      <c r="N32" s="18"/>
      <c r="O32" s="18"/>
      <c r="P32" s="18"/>
      <c r="Q32" s="18"/>
      <c r="R32" s="18"/>
      <c r="S32" s="18"/>
      <c r="T32" s="18"/>
      <c r="U32" s="18"/>
      <c r="V32" s="18"/>
      <c r="W32" s="18"/>
      <c r="X32" s="18"/>
      <c r="Y32" s="18"/>
      <c r="Z32" s="18"/>
      <c r="AA32" s="19"/>
    </row>
    <row r="33" spans="1:27" ht="30" x14ac:dyDescent="0.25">
      <c r="A33" s="16" t="s">
        <v>10</v>
      </c>
      <c r="B33" s="17"/>
      <c r="C33" s="18"/>
      <c r="D33" s="62"/>
      <c r="E33" s="79"/>
      <c r="F33" s="18"/>
      <c r="G33" s="18"/>
      <c r="H33" s="18"/>
      <c r="I33" s="18"/>
      <c r="J33" s="18"/>
      <c r="K33" s="18"/>
      <c r="L33" s="18"/>
      <c r="M33" s="18"/>
      <c r="N33" s="18"/>
      <c r="O33" s="18"/>
      <c r="P33" s="18"/>
      <c r="Q33" s="18"/>
      <c r="R33" s="18"/>
      <c r="S33" s="18"/>
      <c r="T33" s="18"/>
      <c r="U33" s="18"/>
      <c r="V33" s="18"/>
      <c r="W33" s="18"/>
      <c r="X33" s="18"/>
      <c r="Y33" s="18"/>
      <c r="Z33" s="18"/>
      <c r="AA33" s="19"/>
    </row>
    <row r="34" spans="1:27" ht="90" x14ac:dyDescent="0.25">
      <c r="A34" s="16" t="s">
        <v>5</v>
      </c>
      <c r="B34" s="17"/>
      <c r="C34" s="18"/>
      <c r="D34" s="62"/>
      <c r="E34" s="18"/>
      <c r="F34" s="18"/>
      <c r="G34" s="18"/>
      <c r="H34" s="18"/>
      <c r="I34" s="18"/>
      <c r="J34" s="18"/>
      <c r="K34" s="18"/>
      <c r="L34" s="18"/>
      <c r="M34" s="18"/>
      <c r="N34" s="18"/>
      <c r="O34" s="18"/>
      <c r="P34" s="18"/>
      <c r="Q34" s="18"/>
      <c r="R34" s="18"/>
      <c r="S34" s="18"/>
      <c r="T34" s="18"/>
      <c r="U34" s="18"/>
      <c r="V34" s="18"/>
      <c r="W34" s="18"/>
      <c r="X34" s="18"/>
      <c r="Y34" s="18"/>
      <c r="Z34" s="18"/>
      <c r="AA34" s="19"/>
    </row>
    <row r="35" spans="1:27" x14ac:dyDescent="0.25">
      <c r="A35" s="24" t="s">
        <v>8</v>
      </c>
      <c r="B35" s="17"/>
      <c r="C35" s="7">
        <f>SUM(C31:C34)</f>
        <v>300000</v>
      </c>
      <c r="D35" s="62"/>
      <c r="E35" s="7">
        <f>SUM(E31:E34)</f>
        <v>0</v>
      </c>
      <c r="F35" s="18"/>
      <c r="G35" s="7">
        <f t="shared" ref="G35:AA35" si="2">SUM(G31:G34)</f>
        <v>0</v>
      </c>
      <c r="H35" s="18"/>
      <c r="I35" s="7">
        <f t="shared" si="2"/>
        <v>0</v>
      </c>
      <c r="J35" s="18"/>
      <c r="K35" s="7">
        <f t="shared" si="2"/>
        <v>0</v>
      </c>
      <c r="L35" s="18"/>
      <c r="M35" s="7">
        <f t="shared" si="2"/>
        <v>0</v>
      </c>
      <c r="N35" s="18"/>
      <c r="O35" s="7">
        <f t="shared" si="2"/>
        <v>0</v>
      </c>
      <c r="P35" s="18"/>
      <c r="Q35" s="7">
        <f t="shared" si="2"/>
        <v>0</v>
      </c>
      <c r="R35" s="18"/>
      <c r="S35" s="7">
        <f t="shared" si="2"/>
        <v>0</v>
      </c>
      <c r="T35" s="18"/>
      <c r="U35" s="7">
        <f t="shared" si="2"/>
        <v>0</v>
      </c>
      <c r="V35" s="18"/>
      <c r="W35" s="7">
        <f t="shared" si="2"/>
        <v>0</v>
      </c>
      <c r="X35" s="18"/>
      <c r="Y35" s="7">
        <f t="shared" si="2"/>
        <v>0</v>
      </c>
      <c r="Z35" s="18"/>
      <c r="AA35" s="25">
        <f t="shared" si="2"/>
        <v>0</v>
      </c>
    </row>
    <row r="36" spans="1:27" ht="15.75" thickBot="1" x14ac:dyDescent="0.3">
      <c r="A36" s="52"/>
      <c r="B36" s="21"/>
      <c r="C36" s="22"/>
      <c r="D36" s="44"/>
      <c r="E36" s="22"/>
      <c r="F36" s="22"/>
      <c r="G36" s="22"/>
      <c r="H36" s="22"/>
      <c r="I36" s="22"/>
      <c r="J36" s="22"/>
      <c r="K36" s="22"/>
      <c r="L36" s="22"/>
      <c r="M36" s="22"/>
      <c r="N36" s="22"/>
      <c r="O36" s="22"/>
      <c r="P36" s="22"/>
      <c r="Q36" s="22"/>
      <c r="R36" s="22"/>
      <c r="S36" s="22"/>
      <c r="T36" s="22"/>
      <c r="U36" s="22"/>
      <c r="V36" s="22"/>
      <c r="W36" s="22"/>
      <c r="X36" s="22"/>
      <c r="Y36" s="22"/>
      <c r="Z36" s="22"/>
      <c r="AA36" s="23"/>
    </row>
    <row r="37" spans="1:27" ht="18.75" x14ac:dyDescent="0.3">
      <c r="A37" s="9"/>
      <c r="C37" s="8"/>
      <c r="D37" s="63"/>
      <c r="E37" s="8"/>
      <c r="F37" s="8"/>
      <c r="G37" s="8"/>
      <c r="H37" s="8"/>
      <c r="I37" s="8"/>
      <c r="J37" s="8"/>
      <c r="K37" s="8"/>
      <c r="L37" s="8"/>
      <c r="M37" s="8"/>
      <c r="N37" s="8"/>
      <c r="O37" s="8"/>
      <c r="P37" s="8"/>
      <c r="Q37" s="8"/>
      <c r="R37" s="8"/>
      <c r="S37" s="8"/>
      <c r="T37" s="8"/>
      <c r="U37" s="8"/>
      <c r="V37" s="8"/>
      <c r="W37" s="8"/>
      <c r="X37" s="8"/>
      <c r="Y37" s="8"/>
      <c r="Z37" s="8"/>
      <c r="AA37" s="8"/>
    </row>
    <row r="38" spans="1:27" ht="19.5" thickBot="1" x14ac:dyDescent="0.35">
      <c r="A38" s="9" t="s">
        <v>9</v>
      </c>
      <c r="C38" s="64">
        <f>+C21+C23+C24+C27+C28-C35</f>
        <v>-300000</v>
      </c>
      <c r="D38" s="62"/>
      <c r="E38" s="64">
        <f>+E21+E23+E24+E27+E28-E35</f>
        <v>0</v>
      </c>
      <c r="F38" s="18"/>
      <c r="G38" s="64">
        <f>+G21+G23+G24+G27+G28-G35</f>
        <v>0</v>
      </c>
      <c r="H38" s="18"/>
      <c r="I38" s="64">
        <f>+I21+I23+I24+I27+I28-I35</f>
        <v>0</v>
      </c>
      <c r="J38" s="18"/>
      <c r="K38" s="64">
        <f>+K21+K23+K24+K27+K28-K35</f>
        <v>0</v>
      </c>
      <c r="L38" s="18"/>
      <c r="M38" s="64">
        <f>+M21+M23+M24+M27+M28-M35</f>
        <v>0</v>
      </c>
      <c r="N38" s="18"/>
      <c r="O38" s="64">
        <f>+O21+O23+O24+O27+O28-O35</f>
        <v>0</v>
      </c>
      <c r="P38" s="18"/>
      <c r="Q38" s="64">
        <f>+Q21+Q23+Q24+Q27+Q28-Q35</f>
        <v>0</v>
      </c>
      <c r="R38" s="18"/>
      <c r="S38" s="64">
        <f>+S21+S23+S24+S27+S28-S35</f>
        <v>0</v>
      </c>
      <c r="T38" s="18"/>
      <c r="U38" s="64">
        <f>+U21+U23+U24+U27+U28-U35</f>
        <v>0</v>
      </c>
      <c r="V38" s="18"/>
      <c r="W38" s="64">
        <f>+W21+W23+W24+W27+W28-W35</f>
        <v>0</v>
      </c>
      <c r="X38" s="18"/>
      <c r="Y38" s="64">
        <f>+Y21+Y23+Y24+Y27+Y28-Y35</f>
        <v>0</v>
      </c>
      <c r="Z38" s="18"/>
      <c r="AA38" s="64">
        <f>+AA21+AA23+AA24+AA27+AA28-AA35</f>
        <v>0</v>
      </c>
    </row>
    <row r="39" spans="1:27" ht="18.75" x14ac:dyDescent="0.3">
      <c r="A39" s="9"/>
      <c r="D39" s="57"/>
    </row>
    <row r="40" spans="1:27" ht="19.5" thickBot="1" x14ac:dyDescent="0.35">
      <c r="A40" s="9" t="s">
        <v>50</v>
      </c>
      <c r="C40" s="66">
        <f>+C38/12</f>
        <v>-25000</v>
      </c>
      <c r="D40" s="65"/>
      <c r="E40" s="67">
        <f>AVERAGE(E38:AA38)</f>
        <v>0</v>
      </c>
    </row>
    <row r="41" spans="1:27" ht="15.75" thickTop="1" x14ac:dyDescent="0.25"/>
    <row r="42" spans="1:27" ht="23.25" x14ac:dyDescent="0.35">
      <c r="C42" s="80" t="str">
        <f>IF(AND(C40&gt;0,E40&gt;0),"ERROR: PLEASE ONLY ENTER DATA IN THE ANNUAL OR MONTHLY COLUMNS","")</f>
        <v/>
      </c>
    </row>
    <row r="44" spans="1:27" ht="75" x14ac:dyDescent="0.25">
      <c r="A44" s="73" t="s">
        <v>64</v>
      </c>
    </row>
    <row r="45" spans="1:27" x14ac:dyDescent="0.25">
      <c r="A45" s="68" t="s">
        <v>6</v>
      </c>
    </row>
    <row r="46" spans="1:27" x14ac:dyDescent="0.25">
      <c r="A46" s="68" t="s">
        <v>12</v>
      </c>
    </row>
    <row r="47" spans="1:27" x14ac:dyDescent="0.25">
      <c r="A47" s="68" t="s">
        <v>3</v>
      </c>
    </row>
    <row r="48" spans="1:27" x14ac:dyDescent="0.25">
      <c r="A48" s="68" t="s">
        <v>4</v>
      </c>
      <c r="C48" s="35"/>
      <c r="D48" s="35"/>
      <c r="E48" s="35"/>
      <c r="F48" s="35"/>
      <c r="G48" s="35"/>
      <c r="H48" s="35"/>
      <c r="I48" s="35"/>
      <c r="J48" s="35"/>
      <c r="K48" s="35"/>
    </row>
    <row r="49" spans="1:11" x14ac:dyDescent="0.25">
      <c r="A49" s="68" t="s">
        <v>72</v>
      </c>
      <c r="C49" s="53"/>
      <c r="D49" s="35"/>
      <c r="E49" s="35"/>
      <c r="F49" s="35"/>
      <c r="G49" s="35"/>
      <c r="H49" s="35"/>
      <c r="I49" s="35"/>
      <c r="J49" s="35"/>
      <c r="K49" s="35"/>
    </row>
    <row r="50" spans="1:11" ht="30" x14ac:dyDescent="0.25">
      <c r="A50" s="68" t="s">
        <v>73</v>
      </c>
      <c r="C50" s="53"/>
      <c r="D50" s="35"/>
      <c r="E50" s="35"/>
      <c r="F50" s="35"/>
      <c r="G50" s="35"/>
      <c r="H50" s="35"/>
      <c r="I50" s="35"/>
      <c r="J50" s="35"/>
      <c r="K50" s="35"/>
    </row>
    <row r="51" spans="1:11" ht="45" x14ac:dyDescent="0.25">
      <c r="A51" s="68" t="s">
        <v>59</v>
      </c>
      <c r="C51" s="35"/>
      <c r="D51" s="35"/>
      <c r="E51" s="35"/>
      <c r="F51" s="35"/>
      <c r="G51" s="35"/>
      <c r="H51" s="35"/>
      <c r="I51" s="35"/>
      <c r="J51" s="35"/>
      <c r="K51" s="35"/>
    </row>
    <row r="52" spans="1:11" ht="90" x14ac:dyDescent="0.25">
      <c r="A52" s="92" t="s">
        <v>81</v>
      </c>
      <c r="C52" s="35"/>
      <c r="D52" s="35"/>
      <c r="E52" s="35"/>
      <c r="F52" s="35"/>
      <c r="G52" s="35"/>
      <c r="H52" s="35"/>
      <c r="I52" s="35"/>
      <c r="J52" s="35"/>
      <c r="K52" s="35"/>
    </row>
    <row r="53" spans="1:11" ht="30" x14ac:dyDescent="0.25">
      <c r="A53" s="93" t="s">
        <v>76</v>
      </c>
      <c r="C53" s="35"/>
      <c r="D53" s="35"/>
      <c r="E53" s="35"/>
      <c r="F53" s="35"/>
      <c r="G53" s="35"/>
      <c r="H53" s="35"/>
      <c r="I53" s="35"/>
      <c r="J53" s="35"/>
      <c r="K53" s="35"/>
    </row>
    <row r="54" spans="1:11" x14ac:dyDescent="0.25">
      <c r="A54" s="94" t="s">
        <v>82</v>
      </c>
      <c r="C54" s="35"/>
      <c r="D54" s="35"/>
      <c r="E54" s="35"/>
      <c r="F54" s="35"/>
      <c r="G54" s="35"/>
      <c r="H54" s="35"/>
      <c r="I54" s="35"/>
      <c r="J54" s="35"/>
      <c r="K54" s="35"/>
    </row>
    <row r="55" spans="1:11" x14ac:dyDescent="0.25">
      <c r="A55" s="94" t="s">
        <v>78</v>
      </c>
      <c r="C55" s="35"/>
      <c r="D55" s="35"/>
      <c r="E55" s="35"/>
      <c r="F55" s="35"/>
      <c r="G55" s="35"/>
      <c r="H55" s="35"/>
      <c r="I55" s="35"/>
      <c r="J55" s="35"/>
      <c r="K55" s="35"/>
    </row>
  </sheetData>
  <sheetProtection algorithmName="SHA-512" hashValue="Q5qE9hopx9S3atfR0JtSJDUiUqPpgANDRAzxQy5s6ysb1hm34Nf4GjipDpDpUoNqvY963MI0ei59mqI8OhpDbg==" saltValue="Qqxr4f0Y7ocFW48ZSE/QPQ==" spinCount="100000" sheet="1" objects="1" scenarios="1"/>
  <protectedRanges>
    <protectedRange sqref="C21 E21:AA21 E23:AA24 C23:C24 C27:C28 E27:AA28 C31:C34 E31:AA34" name="Financial Data"/>
    <protectedRange sqref="C11" name="Loan Date"/>
  </protectedRanges>
  <mergeCells count="2">
    <mergeCell ref="E13:AA13"/>
    <mergeCell ref="A13:A15"/>
  </mergeCells>
  <hyperlinks>
    <hyperlink ref="A16" r:id="rId1" display="https://www.congress.gov/116/bills/hr748/BILLS-116hr748enr.pdf" xr:uid="{1722A1F3-6D77-4B22-8817-2362D48054D0}"/>
    <hyperlink ref="A17" r:id="rId2" display="https://home.treasury.gov/system/files/136/PPP--Fact-Sheet.pdf" xr:uid="{4BEE6D05-3AB7-4847-B2DF-3E0BB1136BD4}"/>
    <hyperlink ref="A18" r:id="rId3" xr:uid="{54312861-2B49-4BCD-B204-5B9ACD9B9D5F}"/>
    <hyperlink ref="A53" r:id="rId4" display="https://www.congress.gov/116/bills/hr748/BILLS-116hr748enr.pdf" xr:uid="{2FE1AB3E-12DA-433D-8124-D21F15DC6511}"/>
    <hyperlink ref="A54" r:id="rId5" display="https://home.treasury.gov/system/files/136/PPP--Fact-Sheet.pdf" xr:uid="{192DE79D-DA8A-4398-A847-E0C2940B26C7}"/>
    <hyperlink ref="A55" r:id="rId6" display="https://home.treasury.gov/system/files/136/PPP--IFRN FINAL.pdf" xr:uid="{B2BAF13C-64EB-4CCE-BF6E-50CE536BC60D}"/>
    <hyperlink ref="A32" r:id="rId7" display="https://home.treasury.gov/system/files/136/PPP--IFRN FINAL.pdf" xr:uid="{3C3C226E-2925-49C2-A9F6-F8B8D8256946}"/>
    <hyperlink ref="A22" r:id="rId8" display="https://home.treasury.gov/system/files/136/PPP--IFRN FINAL.pdf" xr:uid="{C79B113F-BFE8-47A4-A8D7-BE0B00CA8094}"/>
  </hyperlinks>
  <printOptions gridLines="1"/>
  <pageMargins left="0.7" right="0.7" top="0.75" bottom="0.75" header="0.3" footer="0.3"/>
  <pageSetup scale="35"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Lee Bell, CPA, ABV</cp:lastModifiedBy>
  <cp:lastPrinted>2020-04-03T11:14:51Z</cp:lastPrinted>
  <dcterms:created xsi:type="dcterms:W3CDTF">2020-03-29T13:20:29Z</dcterms:created>
  <dcterms:modified xsi:type="dcterms:W3CDTF">2020-04-03T20:12:42Z</dcterms:modified>
</cp:coreProperties>
</file>